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3"/>
  </bookViews>
  <sheets>
    <sheet name="Съдържание" sheetId="1" r:id="rId1"/>
    <sheet name="СБ" sheetId="2" r:id="rId2"/>
    <sheet name="ОПР" sheetId="3" r:id="rId3"/>
    <sheet name="ОПП" sheetId="4" r:id="rId4"/>
    <sheet name="ОСК" sheetId="5" r:id="rId5"/>
    <sheet name="DA" sheetId="6" r:id="rId6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'ОПР'!$A$2:$G$44</definedName>
    <definedName name="Excel_BuiltIn_Print_Area_5_1_1">'ОПР'!$A$3:$G$53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2">'ОПР'!$A$2:$G$66</definedName>
    <definedName name="_xlnm.Print_Area" localSheetId="4">'ОСК'!$A$2:$L$37</definedName>
  </definedNames>
  <calcPr fullCalcOnLoad="1"/>
</workbook>
</file>

<file path=xl/sharedStrings.xml><?xml version="1.0" encoding="utf-8"?>
<sst xmlns="http://schemas.openxmlformats.org/spreadsheetml/2006/main" count="430" uniqueCount="327">
  <si>
    <t>Съдържание</t>
  </si>
  <si>
    <t>1. Счетоводен баланс</t>
  </si>
  <si>
    <t>#СБ.A1</t>
  </si>
  <si>
    <t>2. Отчет за приходите и разходите</t>
  </si>
  <si>
    <t>#ОПР.A1</t>
  </si>
  <si>
    <t>3. Отчет за собствения капитал</t>
  </si>
  <si>
    <t>#ОСК.A1</t>
  </si>
  <si>
    <t>4. Отчет за паричните потоци</t>
  </si>
  <si>
    <t>#ОПП.A1</t>
  </si>
  <si>
    <t>5.Справка за дълготрайните активи</t>
  </si>
  <si>
    <t>#DA.A1</t>
  </si>
  <si>
    <t>Обратно към Съдържание</t>
  </si>
  <si>
    <t>ОТЧЕТ</t>
  </si>
  <si>
    <t>за паричните потоци</t>
  </si>
  <si>
    <t xml:space="preserve">на </t>
  </si>
  <si>
    <t>За 2008 г.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</si>
  <si>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</si>
  <si>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</si>
  <si>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</si>
  <si>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</si>
  <si>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</si>
  <si>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</si>
  <si>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</si>
  <si>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</si>
  <si>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</si>
  <si>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</si>
  <si>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</si>
  <si>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</si>
  <si>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</si>
  <si>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</si>
  <si>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</si>
  <si>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</si>
  <si>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</si>
  <si>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</si>
  <si>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</si>
  <si>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</si>
  <si>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</si>
  <si>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</si>
  <si>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</si>
  <si>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</si>
  <si>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</si>
  <si>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</si>
  <si>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</si>
  <si>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</si>
  <si>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</si>
  <si>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</si>
  <si>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</si>
  <si>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</si>
  <si>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</si>
  <si>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</si>
  <si>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</si>
  <si>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</si>
  <si>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</si>
  <si>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</si>
  <si>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</si>
  <si>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</si>
  <si>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</si>
  <si>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</si>
  <si>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</si>
  <si>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</si>
  <si>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</si>
  <si>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</si>
  <si>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</si>
  <si>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Дата: ..................2005г.</t>
  </si>
  <si>
    <t>Съставител: ………………………….</t>
  </si>
  <si>
    <t>Ръководител: …………………………</t>
  </si>
  <si>
    <t>*</t>
  </si>
  <si>
    <t>Формула</t>
  </si>
  <si>
    <t>**</t>
  </si>
  <si>
    <t>Място за въвеждане на данни</t>
  </si>
  <si>
    <t>Приложение № 4 към СС 1</t>
  </si>
  <si>
    <t>за собствения капитал</t>
  </si>
  <si>
    <t>На ..............................</t>
  </si>
  <si>
    <t>(Хил.лв)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</si>
  <si>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</si>
  <si>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</si>
  <si>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</si>
  <si>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</si>
  <si>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</si>
  <si>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</si>
  <si>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</si>
  <si>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</si>
  <si>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</si>
  <si>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</si>
  <si>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</si>
  <si>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</si>
  <si>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</si>
  <si>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</si>
  <si>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</si>
  <si>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</si>
  <si>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</si>
  <si>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</si>
  <si>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</si>
  <si>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</si>
  <si>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</si>
  <si>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</si>
  <si>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>7. Разпределние на печалба в т.ч.: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</si>
  <si>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</si>
  <si>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</si>
  <si>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</si>
  <si>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</si>
  <si>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</si>
  <si>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</si>
  <si>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</si>
  <si>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</t>
  </si>
  <si>
    <t xml:space="preserve">  Отчети на предприятия в чужбина</t>
  </si>
  <si>
    <t xml:space="preserve">13. Собствен капитал към края на отчетния </t>
  </si>
  <si>
    <r>
      <t xml:space="preserve">     </t>
    </r>
    <r>
      <rPr>
        <b/>
        <sz val="10"/>
        <rFont val="Arial"/>
        <family val="2"/>
      </rPr>
      <t>Период (11+/- 12)</t>
    </r>
  </si>
  <si>
    <t>Дата на съставяне:..................2008 г.</t>
  </si>
  <si>
    <t>Съставител:……………………</t>
  </si>
  <si>
    <t>Ръководител:……………………</t>
  </si>
  <si>
    <t>СЧЕТОВОДЕН БАЛАНС</t>
  </si>
  <si>
    <t>На .....................................</t>
  </si>
  <si>
    <t>Към 31.12.2008 г.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</si>
  <si>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</si>
  <si>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</si>
  <si>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</si>
  <si>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</si>
  <si>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</si>
  <si>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</si>
  <si>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</si>
  <si>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</si>
  <si>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</si>
  <si>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</si>
  <si>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</si>
  <si>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</si>
  <si>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</si>
  <si>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</si>
  <si>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</si>
  <si>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</si>
  <si>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</si>
  <si>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</si>
  <si>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</si>
  <si>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</si>
  <si>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</si>
  <si>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</si>
  <si>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</si>
  <si>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</si>
  <si>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</si>
  <si>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</si>
  <si>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</si>
  <si>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</si>
  <si>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</si>
  <si>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</si>
  <si>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</si>
  <si>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 xml:space="preserve"> - отсрочени данъци</t>
  </si>
  <si>
    <t>3. Други провизии и сходни задължения</t>
  </si>
  <si>
    <t>Общо за раздел Б: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</si>
  <si>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</si>
  <si>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</si>
  <si>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</si>
  <si>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</si>
  <si>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</si>
  <si>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</si>
  <si>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r>
      <t xml:space="preserve"> </t>
    </r>
    <r>
      <rPr>
        <sz val="10"/>
        <color indexed="8"/>
        <rFont val="Tahoma"/>
        <family val="2"/>
      </rPr>
      <t>- над 1 година</t>
    </r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</si>
  <si>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</si>
  <si>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</si>
  <si>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</si>
  <si>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</si>
  <si>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</si>
  <si>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</si>
  <si>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</si>
  <si>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3. Продукци и стоки в т.ч.:</t>
  </si>
  <si>
    <t>4. Задължения към доставчици, в т.ч.:</t>
  </si>
  <si>
    <t xml:space="preserve"> - продукция</t>
  </si>
  <si>
    <t xml:space="preserve"> - стоки</t>
  </si>
  <si>
    <t>4. Предаставени аванси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</si>
  <si>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</si>
  <si>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</si>
  <si>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</si>
  <si>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</si>
  <si>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</si>
  <si>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</si>
  <si>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3. Вземания от свързани с асоциирани и смесени предприятия,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</si>
  <si>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</si>
  <si>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</si>
  <si>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</si>
  <si>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</si>
  <si>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</si>
  <si>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</si>
  <si>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</si>
  <si>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</si>
  <si>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</si>
  <si>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</si>
  <si>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</si>
  <si>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</si>
  <si>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</si>
  <si>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</si>
  <si>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</si>
  <si>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</si>
  <si>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</si>
  <si>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</si>
  <si>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</si>
  <si>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</si>
  <si>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</si>
  <si>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</si>
  <si>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Дата на съставяне:...........................</t>
  </si>
  <si>
    <t>Съставител:……………………….</t>
  </si>
  <si>
    <t>Ръководител:……………………….</t>
  </si>
  <si>
    <t>#Съдържание.A1</t>
  </si>
  <si>
    <t>Приложение № 2 към СС 1</t>
  </si>
  <si>
    <t>О Т Ч Е Т</t>
  </si>
  <si>
    <t>ЗА ПРИХОДИТЕ И РАЗХОДИТЕ</t>
  </si>
  <si>
    <t>На  „....................“ ООД</t>
  </si>
  <si>
    <t>За  2008 г.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</si>
  <si>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</si>
  <si>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</si>
  <si>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</si>
  <si>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</si>
  <si>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</si>
  <si>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</si>
  <si>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</si>
  <si>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</si>
  <si>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</si>
  <si>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</si>
  <si>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</si>
  <si>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</si>
  <si>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</si>
  <si>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</si>
  <si>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</si>
  <si>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</si>
  <si>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</si>
  <si>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</si>
  <si>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</si>
  <si>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</si>
  <si>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</si>
  <si>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</si>
  <si>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r>
      <t xml:space="preserve"> </t>
    </r>
    <r>
      <rPr>
        <sz val="10"/>
        <color indexed="8"/>
        <rFont val="Tahoma"/>
        <family val="2"/>
      </rPr>
      <t>- приходи от финасирания</t>
    </r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</si>
  <si>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</si>
  <si>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</si>
  <si>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</si>
  <si>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</si>
  <si>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</si>
  <si>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</si>
  <si>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</si>
  <si>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</si>
  <si>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</si>
  <si>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</si>
  <si>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</si>
  <si>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</si>
  <si>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</si>
  <si>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</si>
  <si>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</si>
  <si>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</si>
  <si>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</si>
  <si>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</si>
  <si>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</si>
  <si>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</si>
  <si>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</si>
  <si>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</si>
  <si>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</si>
  <si>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</si>
  <si>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</si>
  <si>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</si>
  <si>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</si>
  <si>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</si>
  <si>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>9. Извънредни  разходи</t>
  </si>
  <si>
    <t>9. Извънредни приходи</t>
  </si>
  <si>
    <t xml:space="preserve">Общо разходи </t>
  </si>
  <si>
    <t xml:space="preserve">Общо приходи </t>
  </si>
  <si>
    <t>10. Счетоводна печалба (общо приходи – общо разходи)</t>
  </si>
  <si>
    <t>10. Счетоводна загуба (общо приходи –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</si>
  <si>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</si>
  <si>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</si>
  <si>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</t>
  </si>
  <si>
    <t>11. Загуба (ред 10 + ред 11 и 12 от раздел А)</t>
  </si>
  <si>
    <t>Всичко (общо разходи + 11 + 12 + 13)</t>
  </si>
  <si>
    <t>Всичко (Общо приходи + 11)</t>
  </si>
  <si>
    <t>Дата на съставяне:................2008 г.</t>
  </si>
  <si>
    <t>Съставител:……………………     Ръководител:……………………</t>
  </si>
  <si>
    <t>ФОРМУЛА</t>
  </si>
  <si>
    <t>Приложение № 5 към СС 1</t>
  </si>
  <si>
    <t>СПРАВКА</t>
  </si>
  <si>
    <t>за нетекущите(дълготрайните) активи към 31.12.2008 година</t>
  </si>
  <si>
    <t xml:space="preserve">на........................... </t>
  </si>
  <si>
    <t>(хил.лв.)</t>
  </si>
  <si>
    <t>Отчетна стойност на нетекущите активи:</t>
  </si>
  <si>
    <t>Последваща оценка</t>
  </si>
  <si>
    <t>Преоценена</t>
  </si>
  <si>
    <t>Амортизация</t>
  </si>
  <si>
    <t>Преоценена амортизация в края на периода (11+12-13)</t>
  </si>
  <si>
    <t>Балансова стойност в края на периода (7-14)</t>
  </si>
  <si>
    <t>в началото на периода</t>
  </si>
  <si>
    <t>на постъпилите през годината</t>
  </si>
  <si>
    <t>на излезлите през периода</t>
  </si>
  <si>
    <t>в края на периода (1+2-3)</t>
  </si>
  <si>
    <t>Увеличение</t>
  </si>
  <si>
    <t>Намаление</t>
  </si>
  <si>
    <t xml:space="preserve"> стойност (4+5-6)</t>
  </si>
  <si>
    <t>начислена през периода</t>
  </si>
  <si>
    <t>Отчислена през периода</t>
  </si>
  <si>
    <t>в края на периода (8+9-10)</t>
  </si>
  <si>
    <t>I.  Нематериални активи</t>
  </si>
  <si>
    <t>3. Търговска репутация</t>
  </si>
  <si>
    <t>4. Предоставени аванси и нематериални активи в процес на изграждане</t>
  </si>
  <si>
    <t>Общо за група І:</t>
  </si>
  <si>
    <t>ІI. Дълготрайни материални активи</t>
  </si>
  <si>
    <t>1. Земи и сгради, в т.ч.:</t>
  </si>
  <si>
    <t xml:space="preserve"> - земи</t>
  </si>
  <si>
    <t xml:space="preserve"> - сгради</t>
  </si>
  <si>
    <t>2 .Машини,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</si>
  <si>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</si>
  <si>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</si>
  <si>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ІІ: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</si>
  <si>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</si>
  <si>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</si>
  <si>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</si>
  <si>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</si>
  <si>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</si>
  <si>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</si>
  <si>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7. Изкупени собствени акции</t>
  </si>
  <si>
    <t>Общо за група ІІІ:</t>
  </si>
  <si>
    <t>Общо нетекущи активи (I+II+III+IV)</t>
  </si>
  <si>
    <t>Дата на съставяне:</t>
  </si>
  <si>
    <t>Съставител: ……………………</t>
  </si>
  <si>
    <t>Ръководител: ……………………</t>
  </si>
  <si>
    <t>VІ. Текуща печалба (загуба)</t>
  </si>
  <si>
    <t>Контроли</t>
  </si>
  <si>
    <t>1. Равнение на печалбата за текущата година по СБ и ОПР</t>
  </si>
  <si>
    <t>2. Равнение на печалбата за предходната година по СБ и ОПР</t>
  </si>
  <si>
    <t>3. Равнение на загубата за текущата година по СБ и ОПР</t>
  </si>
  <si>
    <t>4. Равнение на загубата за предходната година по СБ и ОПР</t>
  </si>
  <si>
    <t>5. Равнение на собствения капитал за текущата година по СБ и ОСК</t>
  </si>
  <si>
    <t>6. Равнение на собствения капитал за предходната година по СБ и ОСК</t>
  </si>
  <si>
    <t>7. Равнение на паричните средства за предходната година по СБ и ОПП</t>
  </si>
  <si>
    <t>8. Равнение на паричните средства за текущата година по СБ и ОПП</t>
  </si>
  <si>
    <t>2. Провизии за данъци в т.ч.: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</si>
</sst>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##0.00"/>
    <numFmt numFmtId="166" formatCode="_-* #,##0._л_в_-;\-* #,##0._л_в_-;_-* \-??\ _л_в_-;_-@_-"/>
    <numFmt numFmtId="167" formatCode="_-* #,##0.00\,_л_в_-;\-* #,##0.00\,_л_в_-;_-* \-??\ _л_в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name val="Tahoma"/>
      <family val="2"/>
    </font>
    <font>
      <b/>
      <i/>
      <sz val="10"/>
      <color indexed="8"/>
      <name val="Tahoma"/>
      <family val="2"/>
    </font>
    <font>
      <b/>
      <i/>
      <sz val="10"/>
      <color indexed="8"/>
      <name val="Lucida Sans Unicode"/>
      <family val="2"/>
    </font>
    <font>
      <b/>
      <i/>
      <sz val="11"/>
      <color indexed="8"/>
      <name val="Lucida Sans Unicode"/>
      <family val="2"/>
    </font>
    <font>
      <i/>
      <sz val="10"/>
      <color indexed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36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53" applyNumberForma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0" fillId="0" borderId="0" xfId="53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5" fillId="17" borderId="10" xfId="0" applyFont="1" applyFill="1" applyBorder="1" applyAlignment="1">
      <alignment/>
    </xf>
    <xf numFmtId="0" fontId="25" fillId="18" borderId="10" xfId="0" applyFont="1" applyFill="1" applyBorder="1" applyAlignment="1">
      <alignment/>
    </xf>
    <xf numFmtId="0" fontId="27" fillId="18" borderId="10" xfId="0" applyFont="1" applyFill="1" applyBorder="1" applyAlignment="1">
      <alignment/>
    </xf>
    <xf numFmtId="1" fontId="27" fillId="18" borderId="10" xfId="0" applyNumberFormat="1" applyFont="1" applyFill="1" applyBorder="1" applyAlignment="1">
      <alignment/>
    </xf>
    <xf numFmtId="0" fontId="21" fillId="18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17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6" fillId="17" borderId="11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7" fillId="18" borderId="14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27" fillId="17" borderId="14" xfId="0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5" fillId="0" borderId="15" xfId="0" applyFont="1" applyFill="1" applyBorder="1" applyAlignment="1">
      <alignment/>
    </xf>
    <xf numFmtId="0" fontId="25" fillId="17" borderId="15" xfId="0" applyFont="1" applyFill="1" applyBorder="1" applyAlignment="1">
      <alignment horizontal="center"/>
    </xf>
    <xf numFmtId="0" fontId="25" fillId="17" borderId="16" xfId="0" applyFont="1" applyFill="1" applyBorder="1" applyAlignment="1">
      <alignment horizontal="center"/>
    </xf>
    <xf numFmtId="0" fontId="25" fillId="17" borderId="17" xfId="0" applyFont="1" applyFill="1" applyBorder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5" fillId="17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17" borderId="20" xfId="0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0" borderId="21" xfId="0" applyFont="1" applyFill="1" applyBorder="1" applyAlignment="1">
      <alignment/>
    </xf>
    <xf numFmtId="0" fontId="25" fillId="17" borderId="22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0" fontId="27" fillId="18" borderId="16" xfId="0" applyFont="1" applyFill="1" applyBorder="1" applyAlignment="1">
      <alignment horizontal="center"/>
    </xf>
    <xf numFmtId="0" fontId="25" fillId="17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25" fillId="17" borderId="25" xfId="0" applyFont="1" applyFill="1" applyBorder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25" fillId="17" borderId="26" xfId="0" applyFont="1" applyFill="1" applyBorder="1" applyAlignment="1">
      <alignment horizontal="center"/>
    </xf>
    <xf numFmtId="0" fontId="25" fillId="17" borderId="27" xfId="0" applyFont="1" applyFill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18" borderId="18" xfId="0" applyFont="1" applyFill="1" applyBorder="1" applyAlignment="1">
      <alignment horizontal="center"/>
    </xf>
    <xf numFmtId="0" fontId="29" fillId="0" borderId="27" xfId="0" applyFont="1" applyBorder="1" applyAlignment="1">
      <alignment/>
    </xf>
    <xf numFmtId="0" fontId="27" fillId="18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1" fillId="17" borderId="10" xfId="0" applyFont="1" applyFill="1" applyBorder="1" applyAlignment="1">
      <alignment/>
    </xf>
    <xf numFmtId="0" fontId="32" fillId="17" borderId="10" xfId="0" applyFont="1" applyFill="1" applyBorder="1" applyAlignment="1">
      <alignment/>
    </xf>
    <xf numFmtId="0" fontId="21" fillId="0" borderId="10" xfId="57" applyFont="1" applyBorder="1">
      <alignment/>
      <protection/>
    </xf>
    <xf numFmtId="0" fontId="33" fillId="17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/>
    </xf>
    <xf numFmtId="0" fontId="30" fillId="17" borderId="10" xfId="0" applyFont="1" applyFill="1" applyBorder="1" applyAlignment="1">
      <alignment/>
    </xf>
    <xf numFmtId="0" fontId="21" fillId="0" borderId="10" xfId="57" applyFont="1" applyBorder="1" applyAlignment="1">
      <alignment wrapText="1"/>
      <protection/>
    </xf>
    <xf numFmtId="0" fontId="25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0" fontId="32" fillId="18" borderId="10" xfId="0" applyFont="1" applyFill="1" applyBorder="1" applyAlignment="1">
      <alignment/>
    </xf>
    <xf numFmtId="0" fontId="30" fillId="18" borderId="10" xfId="0" applyFont="1" applyFill="1" applyBorder="1" applyAlignment="1">
      <alignment/>
    </xf>
    <xf numFmtId="0" fontId="31" fillId="18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1" fontId="31" fillId="18" borderId="10" xfId="0" applyNumberFormat="1" applyFont="1" applyFill="1" applyBorder="1" applyAlignment="1">
      <alignment/>
    </xf>
    <xf numFmtId="1" fontId="30" fillId="17" borderId="10" xfId="0" applyNumberFormat="1" applyFont="1" applyFill="1" applyBorder="1" applyAlignment="1">
      <alignment/>
    </xf>
    <xf numFmtId="0" fontId="27" fillId="18" borderId="10" xfId="0" applyFont="1" applyFill="1" applyBorder="1" applyAlignment="1">
      <alignment horizontal="center"/>
    </xf>
    <xf numFmtId="0" fontId="19" fillId="18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7" fillId="18" borderId="10" xfId="0" applyFont="1" applyFill="1" applyBorder="1" applyAlignment="1">
      <alignment wrapText="1"/>
    </xf>
    <xf numFmtId="0" fontId="24" fillId="18" borderId="10" xfId="0" applyFont="1" applyFill="1" applyBorder="1" applyAlignment="1">
      <alignment/>
    </xf>
    <xf numFmtId="1" fontId="24" fillId="18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53" applyNumberForma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1" fontId="25" fillId="17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1" fontId="25" fillId="18" borderId="10" xfId="0" applyNumberFormat="1" applyFont="1" applyFill="1" applyBorder="1" applyAlignment="1">
      <alignment horizontal="center"/>
    </xf>
    <xf numFmtId="0" fontId="33" fillId="0" borderId="0" xfId="57" applyFont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39" fillId="0" borderId="0" xfId="57" applyFont="1" applyBorder="1" applyAlignment="1">
      <alignment horizontal="right"/>
      <protection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horizontal="center" vertical="top"/>
      <protection/>
    </xf>
    <xf numFmtId="0" fontId="21" fillId="0" borderId="10" xfId="57" applyFont="1" applyBorder="1" applyAlignment="1">
      <alignment horizontal="left" vertical="top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top" wrapText="1"/>
      <protection/>
    </xf>
    <xf numFmtId="0" fontId="40" fillId="0" borderId="1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/>
      <protection/>
    </xf>
    <xf numFmtId="0" fontId="41" fillId="0" borderId="10" xfId="57" applyFont="1" applyBorder="1" applyAlignment="1">
      <alignment vertical="top"/>
      <protection/>
    </xf>
    <xf numFmtId="0" fontId="40" fillId="0" borderId="10" xfId="57" applyFont="1" applyFill="1" applyBorder="1" applyAlignment="1">
      <alignment horizontal="center"/>
      <protection/>
    </xf>
    <xf numFmtId="1" fontId="33" fillId="0" borderId="10" xfId="57" applyNumberFormat="1" applyFont="1" applyFill="1" applyBorder="1" applyAlignment="1">
      <alignment horizontal="right"/>
      <protection/>
    </xf>
    <xf numFmtId="0" fontId="40" fillId="17" borderId="10" xfId="57" applyFont="1" applyFill="1" applyBorder="1" applyAlignment="1">
      <alignment horizontal="center"/>
      <protection/>
    </xf>
    <xf numFmtId="1" fontId="40" fillId="18" borderId="10" xfId="57" applyNumberFormat="1" applyFont="1" applyFill="1" applyBorder="1" applyAlignment="1">
      <alignment horizontal="right"/>
      <protection/>
    </xf>
    <xf numFmtId="0" fontId="40" fillId="18" borderId="10" xfId="57" applyFont="1" applyFill="1" applyBorder="1" applyAlignment="1">
      <alignment horizontal="right"/>
      <protection/>
    </xf>
    <xf numFmtId="165" fontId="33" fillId="0" borderId="10" xfId="57" applyNumberFormat="1" applyFont="1" applyBorder="1" applyAlignment="1">
      <alignment horizontal="right"/>
      <protection/>
    </xf>
    <xf numFmtId="1" fontId="33" fillId="18" borderId="10" xfId="57" applyNumberFormat="1" applyFont="1" applyFill="1" applyBorder="1" applyAlignment="1">
      <alignment horizontal="right"/>
      <protection/>
    </xf>
    <xf numFmtId="0" fontId="21" fillId="0" borderId="10" xfId="57" applyFont="1" applyBorder="1" applyAlignment="1">
      <alignment vertical="top"/>
      <protection/>
    </xf>
    <xf numFmtId="165" fontId="33" fillId="17" borderId="10" xfId="57" applyNumberFormat="1" applyFont="1" applyFill="1" applyBorder="1" applyAlignment="1">
      <alignment horizontal="right"/>
      <protection/>
    </xf>
    <xf numFmtId="166" fontId="33" fillId="17" borderId="10" xfId="57" applyNumberFormat="1" applyFont="1" applyFill="1" applyBorder="1" applyAlignment="1">
      <alignment horizontal="right"/>
      <protection/>
    </xf>
    <xf numFmtId="167" fontId="33" fillId="0" borderId="0" xfId="57" applyNumberFormat="1" applyFont="1" applyBorder="1">
      <alignment/>
      <protection/>
    </xf>
    <xf numFmtId="0" fontId="40" fillId="18" borderId="10" xfId="57" applyNumberFormat="1" applyFont="1" applyFill="1" applyBorder="1" applyAlignment="1">
      <alignment horizontal="right"/>
      <protection/>
    </xf>
    <xf numFmtId="167" fontId="40" fillId="0" borderId="0" xfId="57" applyNumberFormat="1" applyFont="1" applyBorder="1">
      <alignment/>
      <protection/>
    </xf>
    <xf numFmtId="0" fontId="40" fillId="0" borderId="0" xfId="57" applyFont="1" applyBorder="1">
      <alignment/>
      <protection/>
    </xf>
    <xf numFmtId="0" fontId="41" fillId="0" borderId="10" xfId="57" applyFont="1" applyBorder="1" applyAlignment="1">
      <alignment vertical="center" wrapText="1"/>
      <protection/>
    </xf>
    <xf numFmtId="166" fontId="42" fillId="0" borderId="10" xfId="57" applyNumberFormat="1" applyFont="1" applyBorder="1" applyAlignment="1">
      <alignment horizontal="right"/>
      <protection/>
    </xf>
    <xf numFmtId="166" fontId="42" fillId="18" borderId="10" xfId="57" applyNumberFormat="1" applyFont="1" applyFill="1" applyBorder="1" applyAlignment="1">
      <alignment horizontal="right"/>
      <protection/>
    </xf>
    <xf numFmtId="0" fontId="42" fillId="0" borderId="0" xfId="57" applyFont="1" applyBorder="1">
      <alignment/>
      <protection/>
    </xf>
    <xf numFmtId="0" fontId="33" fillId="0" borderId="10" xfId="57" applyFont="1" applyBorder="1">
      <alignment/>
      <protection/>
    </xf>
    <xf numFmtId="0" fontId="33" fillId="0" borderId="10" xfId="57" applyFont="1" applyBorder="1" applyAlignment="1">
      <alignment wrapText="1"/>
      <protection/>
    </xf>
    <xf numFmtId="166" fontId="33" fillId="0" borderId="10" xfId="57" applyNumberFormat="1" applyFont="1" applyBorder="1" applyAlignment="1">
      <alignment horizontal="right"/>
      <protection/>
    </xf>
    <xf numFmtId="166" fontId="33" fillId="18" borderId="10" xfId="57" applyNumberFormat="1" applyFont="1" applyFill="1" applyBorder="1" applyAlignment="1">
      <alignment horizontal="right"/>
      <protection/>
    </xf>
    <xf numFmtId="0" fontId="41" fillId="0" borderId="0" xfId="57" applyFont="1" applyBorder="1">
      <alignment/>
      <protection/>
    </xf>
    <xf numFmtId="0" fontId="40" fillId="0" borderId="10" xfId="57" applyNumberFormat="1" applyFont="1" applyBorder="1" applyAlignment="1">
      <alignment horizontal="right"/>
      <protection/>
    </xf>
    <xf numFmtId="0" fontId="41" fillId="0" borderId="10" xfId="57" applyFont="1" applyBorder="1" applyAlignment="1">
      <alignment horizontal="left"/>
      <protection/>
    </xf>
    <xf numFmtId="166" fontId="41" fillId="17" borderId="10" xfId="57" applyNumberFormat="1" applyFont="1" applyFill="1" applyBorder="1" applyAlignment="1">
      <alignment horizontal="right"/>
      <protection/>
    </xf>
    <xf numFmtId="166" fontId="41" fillId="0" borderId="10" xfId="57" applyNumberFormat="1" applyFont="1" applyBorder="1" applyAlignment="1">
      <alignment horizontal="right"/>
      <protection/>
    </xf>
    <xf numFmtId="166" fontId="41" fillId="18" borderId="10" xfId="57" applyNumberFormat="1" applyFont="1" applyFill="1" applyBorder="1" applyAlignment="1">
      <alignment horizontal="right"/>
      <protection/>
    </xf>
    <xf numFmtId="0" fontId="41" fillId="18" borderId="10" xfId="57" applyNumberFormat="1" applyFont="1" applyFill="1" applyBorder="1" applyAlignment="1">
      <alignment horizontal="right"/>
      <protection/>
    </xf>
    <xf numFmtId="0" fontId="39" fillId="0" borderId="0" xfId="57" applyFont="1" applyBorder="1">
      <alignment/>
      <protection/>
    </xf>
    <xf numFmtId="0" fontId="33" fillId="0" borderId="0" xfId="57" applyFont="1" applyBorder="1" applyAlignment="1">
      <alignment horizontal="left"/>
      <protection/>
    </xf>
    <xf numFmtId="0" fontId="43" fillId="0" borderId="0" xfId="0" applyFont="1" applyFill="1" applyBorder="1" applyAlignment="1">
      <alignment horizontal="center"/>
    </xf>
    <xf numFmtId="0" fontId="30" fillId="19" borderId="1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horizontal="center"/>
    </xf>
    <xf numFmtId="0" fontId="21" fillId="20" borderId="28" xfId="0" applyFont="1" applyFill="1" applyBorder="1" applyAlignment="1">
      <alignment/>
    </xf>
    <xf numFmtId="1" fontId="21" fillId="20" borderId="28" xfId="0" applyNumberFormat="1" applyFont="1" applyFill="1" applyBorder="1" applyAlignment="1">
      <alignment/>
    </xf>
    <xf numFmtId="1" fontId="19" fillId="18" borderId="10" xfId="0" applyNumberFormat="1" applyFont="1" applyFill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20" fillId="0" borderId="0" xfId="53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164" fontId="20" fillId="0" borderId="0" xfId="53" applyNumberFormat="1" applyFont="1" applyFill="1" applyBorder="1" applyAlignment="1" applyProtection="1">
      <alignment/>
      <protection/>
    </xf>
    <xf numFmtId="0" fontId="44" fillId="0" borderId="28" xfId="0" applyFont="1" applyBorder="1" applyAlignment="1">
      <alignment horizontal="center"/>
    </xf>
    <xf numFmtId="0" fontId="21" fillId="21" borderId="2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25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17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NumberFormat="1" applyFont="1" applyFill="1" applyBorder="1" applyAlignment="1" applyProtection="1">
      <alignment horizontal="right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5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38" fillId="0" borderId="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jeniaGF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K36"/>
  <sheetViews>
    <sheetView zoomScalePageLayoutView="0" workbookViewId="0" topLeftCell="A1">
      <selection activeCell="A3" sqref="A3:E3"/>
    </sheetView>
  </sheetViews>
  <sheetFormatPr defaultColWidth="11.7109375" defaultRowHeight="12.75"/>
  <cols>
    <col min="5" max="5" width="0" style="0" hidden="1" customWidth="1"/>
  </cols>
  <sheetData>
    <row r="1" spans="1:5" ht="19.5" customHeight="1">
      <c r="A1" s="155" t="s">
        <v>0</v>
      </c>
      <c r="B1" s="155"/>
      <c r="C1" s="155"/>
      <c r="D1" s="155"/>
      <c r="E1" s="155"/>
    </row>
    <row r="2" spans="1:5" ht="19.5" customHeight="1">
      <c r="A2" s="154" t="s">
        <v>1</v>
      </c>
      <c r="B2" s="154" t="s">
        <v>2</v>
      </c>
      <c r="C2" s="154" t="s">
        <v>2</v>
      </c>
      <c r="D2" s="154" t="s">
        <v>2</v>
      </c>
      <c r="E2" s="154" t="s">
        <v>2</v>
      </c>
    </row>
    <row r="3" spans="1:5" ht="19.5" customHeight="1">
      <c r="A3" s="154" t="s">
        <v>3</v>
      </c>
      <c r="B3" s="154" t="s">
        <v>4</v>
      </c>
      <c r="C3" s="154" t="s">
        <v>4</v>
      </c>
      <c r="D3" s="154" t="s">
        <v>4</v>
      </c>
      <c r="E3" s="154" t="s">
        <v>4</v>
      </c>
    </row>
    <row r="4" spans="1:5" ht="19.5" customHeight="1">
      <c r="A4" s="156" t="s">
        <v>5</v>
      </c>
      <c r="B4" s="156" t="s">
        <v>6</v>
      </c>
      <c r="C4" s="156" t="s">
        <v>6</v>
      </c>
      <c r="D4" s="156" t="s">
        <v>6</v>
      </c>
      <c r="E4" s="156" t="s">
        <v>6</v>
      </c>
    </row>
    <row r="5" spans="1:5" ht="19.5" customHeight="1">
      <c r="A5" s="154" t="s">
        <v>7</v>
      </c>
      <c r="B5" s="154" t="s">
        <v>8</v>
      </c>
      <c r="C5" s="154" t="s">
        <v>8</v>
      </c>
      <c r="D5" s="154" t="s">
        <v>8</v>
      </c>
      <c r="E5" s="154" t="s">
        <v>8</v>
      </c>
    </row>
    <row r="6" spans="1:5" ht="19.5" customHeight="1">
      <c r="A6" s="154" t="s">
        <v>9</v>
      </c>
      <c r="B6" s="154" t="s">
        <v>10</v>
      </c>
      <c r="C6" s="154" t="s">
        <v>10</v>
      </c>
      <c r="D6" s="154" t="s">
        <v>10</v>
      </c>
      <c r="E6" s="154" t="s">
        <v>10</v>
      </c>
    </row>
    <row r="35" ht="12.75">
      <c r="K35" s="1"/>
    </row>
    <row r="36" ht="12.75">
      <c r="K36" s="1"/>
    </row>
  </sheetData>
  <sheetProtection/>
  <mergeCells count="6">
    <mergeCell ref="A5:E5"/>
    <mergeCell ref="A6:E6"/>
    <mergeCell ref="A1:E1"/>
    <mergeCell ref="A2:E2"/>
    <mergeCell ref="A3:E3"/>
    <mergeCell ref="A4:E4"/>
  </mergeCells>
  <hyperlinks>
    <hyperlink ref="A2" location="СБ!A1" display="1. Счетоводен баланс"/>
    <hyperlink ref="B2" location="СБ!A1" display="#СБ.A1"/>
    <hyperlink ref="C2" location="СБ!A1" display="#СБ.A1"/>
    <hyperlink ref="D2" location="СБ!A1" display="#СБ.A1"/>
    <hyperlink ref="E2" location="СБ!A1" display="#СБ.A1"/>
    <hyperlink ref="A3" location="ОПР!A1" display="2. Отчет за приходите и разходите"/>
    <hyperlink ref="B3" location="ОПР!A1" display="#ОПР.A1"/>
    <hyperlink ref="C3" location="ОПР!A1" display="#ОПР.A1"/>
    <hyperlink ref="D3" location="ОПР!A1" display="#ОПР.A1"/>
    <hyperlink ref="E3" location="ОПР!A1" display="#ОПР.A1"/>
    <hyperlink ref="A4" location="ОСК!A1" display="3. Отчет за собствения капитал"/>
    <hyperlink ref="B4" location="ОСК!A1" display="#ОСК.A1"/>
    <hyperlink ref="C4" location="ОСК!A1" display="#ОСК.A1"/>
    <hyperlink ref="D4" location="ОСК!A1" display="#ОСК.A1"/>
    <hyperlink ref="E4" location="ОСК!A1" display="#ОСК.A1"/>
    <hyperlink ref="A5" location="ОПП!A1" display="4. Отчет за паричните потоци"/>
    <hyperlink ref="B5" location="ОПП!A1" display="#ОПП.A1"/>
    <hyperlink ref="C5" location="ОПП!A1" display="#ОПП.A1"/>
    <hyperlink ref="D5" location="ОПП!A1" display="#ОПП.A1"/>
    <hyperlink ref="E5" location="ОПП!A1" display="#ОПП.A1"/>
    <hyperlink ref="A6" location="DA!A1" display="5.Справка за дълготрайните активи"/>
    <hyperlink ref="B6" location="DA!A1" display="#DA.A1"/>
    <hyperlink ref="C6" location="DA!A1" display="#DA.A1"/>
    <hyperlink ref="D6" location="DA!A1" display="#DA.A1"/>
    <hyperlink ref="E6" location="DA!A1" display="#DA.A1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1"/>
  <dimension ref="A1:F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140625" style="2" customWidth="1"/>
    <col min="3" max="3" width="11.57421875" style="2" customWidth="1"/>
    <col min="4" max="4" width="45.7109375" style="2" customWidth="1"/>
    <col min="5" max="5" width="12.421875" style="2" customWidth="1"/>
    <col min="6" max="6" width="11.421875" style="2" customWidth="1"/>
    <col min="7" max="16384" width="9.140625" style="2" customWidth="1"/>
  </cols>
  <sheetData>
    <row r="1" spans="1:6" ht="12.75">
      <c r="A1" s="3" t="s">
        <v>11</v>
      </c>
      <c r="B1" s="3"/>
      <c r="C1" s="3"/>
      <c r="D1" s="3"/>
      <c r="E1" s="3"/>
      <c r="F1" s="3"/>
    </row>
    <row r="2" spans="1:6" ht="18">
      <c r="A2" s="159" t="s">
        <v>111</v>
      </c>
      <c r="B2" s="159"/>
      <c r="C2" s="159"/>
      <c r="D2" s="159"/>
      <c r="E2" s="159"/>
      <c r="F2" s="159"/>
    </row>
    <row r="3" spans="1:6" ht="18">
      <c r="A3" s="160" t="s">
        <v>112</v>
      </c>
      <c r="B3" s="160"/>
      <c r="C3" s="160"/>
      <c r="D3" s="160"/>
      <c r="E3" s="160"/>
      <c r="F3" s="160"/>
    </row>
    <row r="4" spans="1:6" ht="15">
      <c r="A4" s="161" t="s">
        <v>113</v>
      </c>
      <c r="B4" s="161"/>
      <c r="C4" s="161"/>
      <c r="D4" s="161"/>
      <c r="E4" s="161"/>
      <c r="F4" s="161"/>
    </row>
    <row r="5" spans="1:6" ht="14.25">
      <c r="A5" s="162" t="s">
        <v>114</v>
      </c>
      <c r="B5" s="162"/>
      <c r="C5" s="162"/>
      <c r="D5" s="163" t="s">
        <v>115</v>
      </c>
      <c r="E5" s="163"/>
      <c r="F5" s="163" t="s">
        <v>116</v>
      </c>
    </row>
    <row r="6" spans="1:6" ht="12.75">
      <c r="A6" s="165" t="s">
        <v>117</v>
      </c>
      <c r="B6" s="153" t="s">
        <v>118</v>
      </c>
      <c r="C6" s="153"/>
      <c r="D6" s="165" t="s">
        <v>117</v>
      </c>
      <c r="E6" s="153" t="s">
        <v>118</v>
      </c>
      <c r="F6" s="153"/>
    </row>
    <row r="7" spans="1:6" ht="12.75">
      <c r="A7" s="165"/>
      <c r="B7" s="164" t="s">
        <v>119</v>
      </c>
      <c r="C7" s="164" t="s">
        <v>120</v>
      </c>
      <c r="D7" s="165"/>
      <c r="E7" s="164" t="s">
        <v>119</v>
      </c>
      <c r="F7" s="164" t="s">
        <v>120</v>
      </c>
    </row>
    <row r="8" spans="1:6" ht="12.75">
      <c r="A8" s="165"/>
      <c r="B8" s="165"/>
      <c r="C8" s="165"/>
      <c r="D8" s="165"/>
      <c r="E8" s="165"/>
      <c r="F8" s="165"/>
    </row>
    <row r="9" spans="1:6" ht="12.75">
      <c r="A9" s="7" t="s">
        <v>22</v>
      </c>
      <c r="B9" s="7">
        <v>1</v>
      </c>
      <c r="C9" s="7">
        <v>2</v>
      </c>
      <c r="D9" s="7" t="s">
        <v>22</v>
      </c>
      <c r="E9" s="7">
        <v>1</v>
      </c>
      <c r="F9" s="7">
        <v>2</v>
      </c>
    </row>
    <row r="10" spans="1:6" ht="14.25">
      <c r="A10" s="13" t="s">
        <v>121</v>
      </c>
      <c r="B10" s="61"/>
      <c r="C10" s="61"/>
      <c r="D10" s="13" t="s">
        <v>122</v>
      </c>
      <c r="E10" s="62"/>
      <c r="F10" s="62"/>
    </row>
    <row r="11" spans="1:6" ht="14.25">
      <c r="A11" s="13" t="s">
        <v>123</v>
      </c>
      <c r="B11" s="61"/>
      <c r="C11" s="61"/>
      <c r="D11" s="10" t="s">
        <v>124</v>
      </c>
      <c r="E11" s="63"/>
      <c r="F11" s="64"/>
    </row>
    <row r="12" spans="1:6" ht="14.25">
      <c r="A12" s="10" t="s">
        <v>125</v>
      </c>
      <c r="B12" s="61"/>
      <c r="C12" s="61"/>
      <c r="D12" s="10" t="s">
        <v>126</v>
      </c>
      <c r="E12" s="63"/>
      <c r="F12" s="64"/>
    </row>
    <row r="13" spans="1:6" ht="14.25">
      <c r="A13" s="65" t="s">
        <v>127</v>
      </c>
      <c r="B13" s="66"/>
      <c r="C13" s="66"/>
      <c r="D13" s="67" t="s">
        <v>128</v>
      </c>
      <c r="E13" s="63"/>
      <c r="F13" s="68"/>
    </row>
    <row r="14" spans="1:6" ht="25.5">
      <c r="A14" s="69" t="s">
        <v>129</v>
      </c>
      <c r="B14" s="66"/>
      <c r="C14" s="66"/>
      <c r="D14" s="10" t="s">
        <v>130</v>
      </c>
      <c r="E14" s="61"/>
      <c r="F14" s="61"/>
    </row>
    <row r="15" spans="1:6" ht="14.25">
      <c r="A15" s="8" t="str">
        <f>'DA'!A12</f>
        <v>3. Търговска репутация</v>
      </c>
      <c r="B15" s="66"/>
      <c r="C15" s="66"/>
      <c r="D15" s="8" t="s">
        <v>131</v>
      </c>
      <c r="E15" s="61"/>
      <c r="F15" s="62"/>
    </row>
    <row r="16" spans="1:6" ht="25.5">
      <c r="A16" s="70" t="str">
        <f>'DA'!A13</f>
        <v>4. Предоставени аванси и нематериални активи в процес на изграждане</v>
      </c>
      <c r="B16" s="66"/>
      <c r="C16" s="66"/>
      <c r="D16" s="8" t="s">
        <v>132</v>
      </c>
      <c r="E16" s="61"/>
      <c r="F16" s="62"/>
    </row>
    <row r="17" spans="1:6" ht="14.25">
      <c r="A17" s="71" t="s">
        <v>133</v>
      </c>
      <c r="B17" s="72">
        <f>SUM(B13:B16)</f>
        <v>0</v>
      </c>
      <c r="C17" s="72">
        <f>SUM(C13:C16)</f>
        <v>0</v>
      </c>
      <c r="D17" s="8" t="s">
        <v>134</v>
      </c>
      <c r="E17" s="61"/>
      <c r="F17" s="61"/>
    </row>
    <row r="18" spans="1:6" ht="14.25">
      <c r="A18" s="10" t="s">
        <v>135</v>
      </c>
      <c r="B18" s="61"/>
      <c r="C18" s="61"/>
      <c r="D18" s="8" t="s">
        <v>136</v>
      </c>
      <c r="E18" s="61"/>
      <c r="F18" s="61"/>
    </row>
    <row r="19" spans="1:6" ht="14.25">
      <c r="A19" s="8" t="str">
        <f>'DA'!A16</f>
        <v>1. Земи и сгради, в т.ч.:</v>
      </c>
      <c r="B19" s="73">
        <f>B20+B21</f>
        <v>0</v>
      </c>
      <c r="C19" s="73">
        <f>C20+C21</f>
        <v>0</v>
      </c>
      <c r="D19" s="71" t="s">
        <v>137</v>
      </c>
      <c r="E19" s="74">
        <f>SUM(E15:E18)</f>
        <v>0</v>
      </c>
      <c r="F19" s="74">
        <f>SUM(F15:F18)</f>
        <v>0</v>
      </c>
    </row>
    <row r="20" spans="1:6" ht="25.5">
      <c r="A20" s="8" t="str">
        <f>'DA'!A17</f>
        <v> - земи</v>
      </c>
      <c r="B20" s="68"/>
      <c r="C20" s="68"/>
      <c r="D20" s="75" t="s">
        <v>138</v>
      </c>
      <c r="E20" s="61"/>
      <c r="F20" s="61"/>
    </row>
    <row r="21" spans="1:6" ht="14.25">
      <c r="A21" s="8" t="str">
        <f>'DA'!A18</f>
        <v> - сгради</v>
      </c>
      <c r="B21" s="68"/>
      <c r="C21" s="68"/>
      <c r="D21" s="8" t="s">
        <v>139</v>
      </c>
      <c r="E21" s="68"/>
      <c r="F21" s="68"/>
    </row>
    <row r="22" spans="1:6" ht="14.25">
      <c r="A22" s="8" t="str">
        <f>'DA'!A19</f>
        <v>2 .Машини, производствено оборудване и апаратура</v>
      </c>
      <c r="B22" s="68"/>
      <c r="C22" s="68"/>
      <c r="D22" s="8" t="s">
        <v>140</v>
      </c>
      <c r="E22" s="68"/>
      <c r="F22" s="68"/>
    </row>
    <row r="23" spans="1:6" ht="14.25">
      <c r="A23" s="8" t="str">
        <f>'DA'!A20</f>
        <v>3. Съоръжения и други</v>
      </c>
      <c r="B23" s="68"/>
      <c r="C23" s="68"/>
      <c r="D23" s="71" t="s">
        <v>141</v>
      </c>
      <c r="E23" s="72">
        <f>E21+E22</f>
        <v>0</v>
      </c>
      <c r="F23" s="72">
        <f>F21+F22</f>
        <v>0</v>
      </c>
    </row>
    <row r="24" spans="1:6" ht="25.5">
      <c r="A24" s="70" t="str">
        <f>'DA'!A21</f>
        <v>4. Предоставени аванси и дълготрайни материални активи в процес на изграждане</v>
      </c>
      <c r="B24" s="68"/>
      <c r="C24" s="68"/>
      <c r="D24" s="13" t="s">
        <v>316</v>
      </c>
      <c r="E24" s="146"/>
      <c r="F24" s="146"/>
    </row>
    <row r="25" spans="1:6" ht="14.25">
      <c r="A25" s="70"/>
      <c r="B25" s="68"/>
      <c r="C25" s="68"/>
      <c r="D25" s="13" t="s">
        <v>142</v>
      </c>
      <c r="E25" s="76">
        <f>E11+E12+E13+E19+E23+E24</f>
        <v>0</v>
      </c>
      <c r="F25" s="76">
        <f>F11+F12+F13+F19+F23+F24</f>
        <v>0</v>
      </c>
    </row>
    <row r="26" spans="1:6" ht="14.25">
      <c r="A26" s="71" t="str">
        <f>'DA'!A22</f>
        <v>Общо за група ІІ:</v>
      </c>
      <c r="B26" s="74">
        <f>B19+B22+B23+B24</f>
        <v>0</v>
      </c>
      <c r="C26" s="74">
        <f>C19+C22+C23+C24</f>
        <v>0</v>
      </c>
      <c r="D26" s="13" t="s">
        <v>143</v>
      </c>
      <c r="E26" s="61"/>
      <c r="F26" s="61"/>
    </row>
    <row r="27" spans="1:6" ht="14.25">
      <c r="A27" s="10" t="str">
        <f>'DA'!A23</f>
        <v>III. Дългосрочни финансови активи </v>
      </c>
      <c r="B27" s="61"/>
      <c r="C27" s="61"/>
      <c r="D27" s="29" t="s">
        <v>144</v>
      </c>
      <c r="E27" s="68"/>
      <c r="F27" s="68"/>
    </row>
    <row r="28" spans="1:6" ht="14.25">
      <c r="A28" s="8" t="str">
        <f>'DA'!A24</f>
        <v>1. Акции и дялове в предприятия от група</v>
      </c>
      <c r="B28" s="64"/>
      <c r="C28" s="64"/>
      <c r="D28" s="82" t="s">
        <v>326</v>
      </c>
      <c r="E28" s="11"/>
      <c r="F28" s="11"/>
    </row>
    <row r="29" spans="1:6" ht="14.25">
      <c r="A29" s="8" t="str">
        <f>'DA'!A25</f>
        <v>2. Предоставени заеми на предприятия от група</v>
      </c>
      <c r="B29" s="68"/>
      <c r="C29" s="68"/>
      <c r="D29" s="8" t="s">
        <v>145</v>
      </c>
      <c r="E29" s="77"/>
      <c r="F29" s="68"/>
    </row>
    <row r="30" spans="1:6" ht="25.5">
      <c r="A30" s="70" t="str">
        <f>'DA'!A26</f>
        <v>3. Акциии и дялове в асоциирани и смесени предприятия</v>
      </c>
      <c r="B30" s="11"/>
      <c r="C30" s="11"/>
      <c r="D30" s="8" t="s">
        <v>146</v>
      </c>
      <c r="E30" s="11"/>
      <c r="F30" s="64"/>
    </row>
    <row r="31" spans="1:6" ht="26.25">
      <c r="A31" s="70" t="str">
        <f>'DA'!A27</f>
        <v>4. Предоставени заеми, свързани с асоциирани и смесени предприятия</v>
      </c>
      <c r="B31" s="68"/>
      <c r="C31" s="68"/>
      <c r="D31" s="78" t="s">
        <v>147</v>
      </c>
      <c r="E31" s="152">
        <f>SUM(E27:E30)-E29</f>
        <v>0</v>
      </c>
      <c r="F31" s="79">
        <f>SUM(F27:F30)-F29</f>
        <v>0</v>
      </c>
    </row>
    <row r="32" spans="1:6" ht="14.25">
      <c r="A32" s="8" t="str">
        <f>'DA'!A28</f>
        <v>5. Дългосрочни инвестиции</v>
      </c>
      <c r="B32" s="68"/>
      <c r="C32" s="68"/>
      <c r="D32" s="13" t="s">
        <v>148</v>
      </c>
      <c r="E32" s="61"/>
      <c r="F32" s="61"/>
    </row>
    <row r="33" spans="1:6" ht="25.5">
      <c r="A33" s="8" t="str">
        <f>'DA'!A29</f>
        <v>6. Други заеми</v>
      </c>
      <c r="B33" s="68"/>
      <c r="C33" s="68"/>
      <c r="D33" s="70" t="s">
        <v>149</v>
      </c>
      <c r="E33" s="73">
        <f>E34+E35</f>
        <v>0</v>
      </c>
      <c r="F33" s="73">
        <f>F34+F35</f>
        <v>0</v>
      </c>
    </row>
    <row r="34" spans="1:6" ht="25.5">
      <c r="A34" s="70" t="s">
        <v>150</v>
      </c>
      <c r="B34" s="80" t="s">
        <v>151</v>
      </c>
      <c r="C34" s="80" t="s">
        <v>151</v>
      </c>
      <c r="D34" s="8" t="s">
        <v>152</v>
      </c>
      <c r="E34" s="68"/>
      <c r="F34" s="68"/>
    </row>
    <row r="35" spans="1:6" ht="14.25">
      <c r="A35" s="71" t="s">
        <v>153</v>
      </c>
      <c r="B35" s="72">
        <f>SUM(B28:B33)</f>
        <v>0</v>
      </c>
      <c r="C35" s="72">
        <f>SUM(C28:C33)</f>
        <v>0</v>
      </c>
      <c r="D35" s="81" t="s">
        <v>154</v>
      </c>
      <c r="E35" s="64"/>
      <c r="F35" s="64"/>
    </row>
    <row r="36" spans="1:6" ht="14.25">
      <c r="A36" s="10" t="s">
        <v>155</v>
      </c>
      <c r="B36" s="146"/>
      <c r="C36" s="146"/>
      <c r="D36" s="8" t="s">
        <v>156</v>
      </c>
      <c r="E36" s="73">
        <f>E37+E38</f>
        <v>0</v>
      </c>
      <c r="F36" s="73">
        <f>F37+F38</f>
        <v>0</v>
      </c>
    </row>
    <row r="37" spans="1:6" ht="14.25">
      <c r="A37" s="78" t="s">
        <v>147</v>
      </c>
      <c r="B37" s="74">
        <f>B17+B26+B35+B36</f>
        <v>0</v>
      </c>
      <c r="C37" s="74">
        <f>C17+C26+C35+C36</f>
        <v>0</v>
      </c>
      <c r="D37" s="8" t="s">
        <v>152</v>
      </c>
      <c r="E37" s="61"/>
      <c r="F37" s="61"/>
    </row>
    <row r="38" spans="1:6" ht="14.25">
      <c r="A38" s="13" t="s">
        <v>157</v>
      </c>
      <c r="B38" s="61"/>
      <c r="C38" s="61"/>
      <c r="D38" s="81" t="s">
        <v>154</v>
      </c>
      <c r="E38" s="61"/>
      <c r="F38" s="61"/>
    </row>
    <row r="39" spans="1:6" ht="14.25">
      <c r="A39" s="10" t="s">
        <v>158</v>
      </c>
      <c r="B39" s="68"/>
      <c r="C39" s="68"/>
      <c r="D39" s="8" t="s">
        <v>159</v>
      </c>
      <c r="E39" s="73">
        <f>E40+E41</f>
        <v>0</v>
      </c>
      <c r="F39" s="73">
        <f>F40+F41</f>
        <v>0</v>
      </c>
    </row>
    <row r="40" spans="1:6" ht="14.25">
      <c r="A40" s="8" t="s">
        <v>160</v>
      </c>
      <c r="B40" s="68"/>
      <c r="C40" s="68"/>
      <c r="D40" s="8" t="s">
        <v>152</v>
      </c>
      <c r="E40" s="68"/>
      <c r="F40" s="68"/>
    </row>
    <row r="41" spans="1:6" ht="14.25">
      <c r="A41" s="8" t="s">
        <v>161</v>
      </c>
      <c r="B41" s="68"/>
      <c r="C41" s="68"/>
      <c r="D41" s="81" t="s">
        <v>154</v>
      </c>
      <c r="E41" s="77"/>
      <c r="F41" s="77"/>
    </row>
    <row r="42" spans="1:6" ht="14.25">
      <c r="A42" s="8" t="s">
        <v>162</v>
      </c>
      <c r="B42" s="73">
        <f>B43+B44</f>
        <v>0</v>
      </c>
      <c r="C42" s="73">
        <f>C43+C44</f>
        <v>0</v>
      </c>
      <c r="D42" s="8" t="s">
        <v>163</v>
      </c>
      <c r="E42" s="73">
        <f>E43+E44</f>
        <v>0</v>
      </c>
      <c r="F42" s="73">
        <f>F43+F44</f>
        <v>0</v>
      </c>
    </row>
    <row r="43" spans="1:6" ht="14.25">
      <c r="A43" s="8" t="s">
        <v>164</v>
      </c>
      <c r="B43" s="68"/>
      <c r="C43" s="68"/>
      <c r="D43" s="8" t="s">
        <v>152</v>
      </c>
      <c r="E43" s="68"/>
      <c r="F43" s="68"/>
    </row>
    <row r="44" spans="1:6" ht="14.25">
      <c r="A44" s="8" t="s">
        <v>165</v>
      </c>
      <c r="B44" s="68"/>
      <c r="C44" s="68"/>
      <c r="D44" s="81" t="s">
        <v>154</v>
      </c>
      <c r="E44" s="68"/>
      <c r="F44" s="68"/>
    </row>
    <row r="45" spans="1:6" ht="14.25">
      <c r="A45" s="8" t="s">
        <v>166</v>
      </c>
      <c r="B45" s="68"/>
      <c r="C45" s="68"/>
      <c r="D45" s="8" t="s">
        <v>167</v>
      </c>
      <c r="E45" s="73">
        <f>E46+E47</f>
        <v>0</v>
      </c>
      <c r="F45" s="73">
        <f>F46+F47</f>
        <v>0</v>
      </c>
    </row>
    <row r="46" spans="1:6" ht="14.25">
      <c r="A46" s="71" t="s">
        <v>133</v>
      </c>
      <c r="B46" s="72">
        <f>B40+B41+B42+B45</f>
        <v>0</v>
      </c>
      <c r="C46" s="72">
        <f>C40+C41+C42+C45</f>
        <v>0</v>
      </c>
      <c r="D46" s="8" t="s">
        <v>152</v>
      </c>
      <c r="E46" s="68"/>
      <c r="F46" s="68"/>
    </row>
    <row r="47" spans="1:6" ht="14.25">
      <c r="A47" s="10" t="s">
        <v>168</v>
      </c>
      <c r="B47" s="61"/>
      <c r="C47" s="61"/>
      <c r="D47" s="81" t="s">
        <v>154</v>
      </c>
      <c r="E47" s="68"/>
      <c r="F47" s="68"/>
    </row>
    <row r="48" spans="1:6" ht="14.25">
      <c r="A48" s="8" t="s">
        <v>169</v>
      </c>
      <c r="B48" s="68"/>
      <c r="C48" s="68"/>
      <c r="D48" s="8" t="s">
        <v>170</v>
      </c>
      <c r="E48" s="73">
        <f>E49+E50</f>
        <v>0</v>
      </c>
      <c r="F48" s="73">
        <f>F49+F50</f>
        <v>0</v>
      </c>
    </row>
    <row r="49" spans="1:6" ht="14.25">
      <c r="A49" t="s">
        <v>171</v>
      </c>
      <c r="B49" s="68"/>
      <c r="C49" s="68"/>
      <c r="D49" s="8" t="s">
        <v>152</v>
      </c>
      <c r="E49" s="68"/>
      <c r="F49" s="68"/>
    </row>
    <row r="50" spans="1:6" ht="14.25">
      <c r="A50" s="8" t="s">
        <v>172</v>
      </c>
      <c r="B50" s="68"/>
      <c r="C50" s="68"/>
      <c r="D50" s="81" t="s">
        <v>154</v>
      </c>
      <c r="E50" s="68"/>
      <c r="F50" s="68"/>
    </row>
    <row r="51" spans="1:6" ht="14.25">
      <c r="A51" t="s">
        <v>171</v>
      </c>
      <c r="B51" s="68"/>
      <c r="C51" s="68"/>
      <c r="D51" s="8"/>
      <c r="E51" s="8"/>
      <c r="F51" s="8"/>
    </row>
    <row r="52" spans="1:6" ht="25.5">
      <c r="A52" s="70" t="s">
        <v>173</v>
      </c>
      <c r="B52" s="68"/>
      <c r="C52" s="68"/>
      <c r="D52" s="70" t="s">
        <v>174</v>
      </c>
      <c r="E52" s="73">
        <f>E53+E54</f>
        <v>0</v>
      </c>
      <c r="F52" s="73">
        <f>F53+F54</f>
        <v>0</v>
      </c>
    </row>
    <row r="53" spans="1:6" ht="14.25">
      <c r="A53" s="29" t="s">
        <v>171</v>
      </c>
      <c r="B53" s="68"/>
      <c r="C53" s="68"/>
      <c r="D53" s="8" t="s">
        <v>152</v>
      </c>
      <c r="E53" s="11"/>
      <c r="F53" s="11"/>
    </row>
    <row r="54" spans="1:6" ht="14.25">
      <c r="A54" s="29" t="s">
        <v>175</v>
      </c>
      <c r="B54" s="68"/>
      <c r="C54" s="68"/>
      <c r="D54" s="81" t="s">
        <v>154</v>
      </c>
      <c r="E54" s="11"/>
      <c r="F54" s="11"/>
    </row>
    <row r="55" spans="1:6" ht="14.25">
      <c r="A55" s="29" t="s">
        <v>171</v>
      </c>
      <c r="B55" s="68"/>
      <c r="C55" s="68"/>
      <c r="D55" s="8" t="s">
        <v>176</v>
      </c>
      <c r="E55" s="73">
        <f>E56+E57</f>
        <v>0</v>
      </c>
      <c r="F55" s="73">
        <f>F56+F57</f>
        <v>0</v>
      </c>
    </row>
    <row r="56" spans="1:6" ht="14.25">
      <c r="A56" s="71" t="s">
        <v>177</v>
      </c>
      <c r="B56" s="72">
        <f>B48+B50+B52+B54</f>
        <v>0</v>
      </c>
      <c r="C56" s="72">
        <f>C48+C50+C52+C54</f>
        <v>0</v>
      </c>
      <c r="D56" s="8" t="s">
        <v>152</v>
      </c>
      <c r="E56" s="68"/>
      <c r="F56" s="68"/>
    </row>
    <row r="57" spans="1:6" ht="14.25">
      <c r="A57" s="10" t="s">
        <v>178</v>
      </c>
      <c r="B57" s="8"/>
      <c r="C57" s="8"/>
      <c r="D57" s="81" t="s">
        <v>154</v>
      </c>
      <c r="E57" s="68"/>
      <c r="F57" s="68"/>
    </row>
    <row r="58" spans="1:6" ht="14.25">
      <c r="A58" s="8" t="s">
        <v>179</v>
      </c>
      <c r="B58" s="11"/>
      <c r="C58" s="11"/>
      <c r="D58" s="12" t="s">
        <v>180</v>
      </c>
      <c r="E58" s="73">
        <f>E59+E60</f>
        <v>0</v>
      </c>
      <c r="F58" s="73">
        <f>F59+F60</f>
        <v>0</v>
      </c>
    </row>
    <row r="59" spans="1:6" ht="25.5">
      <c r="A59" s="70" t="s">
        <v>181</v>
      </c>
      <c r="B59" s="80" t="s">
        <v>151</v>
      </c>
      <c r="C59" s="80" t="s">
        <v>151</v>
      </c>
      <c r="D59" s="8" t="s">
        <v>152</v>
      </c>
      <c r="E59" s="68"/>
      <c r="F59" s="68"/>
    </row>
    <row r="60" spans="1:6" ht="14.25">
      <c r="A60" s="8" t="s">
        <v>182</v>
      </c>
      <c r="B60" s="61"/>
      <c r="C60" s="61"/>
      <c r="D60" s="81" t="s">
        <v>154</v>
      </c>
      <c r="E60" s="11"/>
      <c r="F60" s="11"/>
    </row>
    <row r="61" spans="1:6" ht="14.25">
      <c r="A61" s="71" t="s">
        <v>153</v>
      </c>
      <c r="B61" s="72">
        <f>B58+B60</f>
        <v>0</v>
      </c>
      <c r="C61" s="72">
        <f>C58+C60</f>
        <v>0</v>
      </c>
      <c r="D61" s="12" t="s">
        <v>183</v>
      </c>
      <c r="E61" s="73">
        <f>E62+E63</f>
        <v>0</v>
      </c>
      <c r="F61" s="73">
        <f>F62+F63</f>
        <v>0</v>
      </c>
    </row>
    <row r="62" spans="1:6" ht="12.75">
      <c r="A62" s="82"/>
      <c r="B62" s="82"/>
      <c r="C62" s="82"/>
      <c r="D62" s="8" t="s">
        <v>152</v>
      </c>
      <c r="E62" s="11"/>
      <c r="F62" s="11"/>
    </row>
    <row r="63" spans="1:6" ht="14.25">
      <c r="A63" s="10" t="s">
        <v>184</v>
      </c>
      <c r="B63" s="61"/>
      <c r="C63" s="61"/>
      <c r="D63" s="81" t="s">
        <v>154</v>
      </c>
      <c r="E63" s="11"/>
      <c r="F63" s="11"/>
    </row>
    <row r="64" spans="1:6" ht="14.25">
      <c r="A64" s="8" t="s">
        <v>185</v>
      </c>
      <c r="B64" s="68"/>
      <c r="C64" s="68"/>
      <c r="D64" s="12" t="s">
        <v>186</v>
      </c>
      <c r="E64" s="73">
        <f>E65+E66</f>
        <v>0</v>
      </c>
      <c r="F64" s="73">
        <f>F65+F66</f>
        <v>0</v>
      </c>
    </row>
    <row r="65" spans="1:6" ht="14.25">
      <c r="A65" s="8" t="s">
        <v>187</v>
      </c>
      <c r="B65" s="68"/>
      <c r="C65" s="68"/>
      <c r="D65" s="8" t="s">
        <v>152</v>
      </c>
      <c r="E65" s="11"/>
      <c r="F65" s="11"/>
    </row>
    <row r="66" spans="1:6" ht="14.25">
      <c r="A66" s="71" t="s">
        <v>137</v>
      </c>
      <c r="B66" s="72">
        <f>SUM(B64:B65)</f>
        <v>0</v>
      </c>
      <c r="C66" s="72">
        <f>SUM(C64:C65)</f>
        <v>0</v>
      </c>
      <c r="D66" s="81" t="s">
        <v>154</v>
      </c>
      <c r="E66" s="11"/>
      <c r="F66" s="11"/>
    </row>
    <row r="67" spans="1:6" ht="14.25">
      <c r="A67" s="8"/>
      <c r="B67" s="61"/>
      <c r="C67" s="61"/>
      <c r="D67" s="78" t="s">
        <v>188</v>
      </c>
      <c r="E67" s="12">
        <f>E33+E36+E39+E42+E45+E48+E52+E55+E58+E61+E64</f>
        <v>0</v>
      </c>
      <c r="F67" s="12">
        <f aca="true" t="shared" si="0" ref="E67:F69">F33+F36+F39+F42+F45+F48+F52+F55+F58+F61+F64</f>
        <v>0</v>
      </c>
    </row>
    <row r="68" spans="1:6" ht="14.25">
      <c r="A68" s="78" t="s">
        <v>189</v>
      </c>
      <c r="B68" s="76">
        <f>B46+B56+B61+B66</f>
        <v>0</v>
      </c>
      <c r="C68" s="76">
        <f>C46+C56+C61+C66</f>
        <v>0</v>
      </c>
      <c r="D68" s="8" t="s">
        <v>152</v>
      </c>
      <c r="E68" s="12">
        <f t="shared" si="0"/>
        <v>0</v>
      </c>
      <c r="F68" s="12">
        <f t="shared" si="0"/>
        <v>0</v>
      </c>
    </row>
    <row r="69" spans="1:6" ht="14.25">
      <c r="A69" s="8"/>
      <c r="B69" s="61"/>
      <c r="C69" s="61"/>
      <c r="D69" s="81" t="s">
        <v>154</v>
      </c>
      <c r="E69" s="12">
        <f t="shared" si="0"/>
        <v>0</v>
      </c>
      <c r="F69" s="12">
        <f t="shared" si="0"/>
        <v>0</v>
      </c>
    </row>
    <row r="70" spans="1:6" ht="25.5">
      <c r="A70" s="82"/>
      <c r="B70" s="82"/>
      <c r="C70" s="82"/>
      <c r="D70" s="83" t="s">
        <v>190</v>
      </c>
      <c r="E70" s="12">
        <f>E71+E72</f>
        <v>0</v>
      </c>
      <c r="F70" s="12">
        <f>F71+F72</f>
        <v>0</v>
      </c>
    </row>
    <row r="71" spans="1:6" ht="14.25">
      <c r="A71" s="13" t="s">
        <v>191</v>
      </c>
      <c r="B71" s="68"/>
      <c r="C71" s="68"/>
      <c r="D71" s="8" t="s">
        <v>192</v>
      </c>
      <c r="E71" s="11"/>
      <c r="F71" s="11"/>
    </row>
    <row r="72" spans="1:6" ht="12.75">
      <c r="A72" s="82"/>
      <c r="B72" s="82"/>
      <c r="C72" s="82"/>
      <c r="D72" s="8" t="s">
        <v>193</v>
      </c>
      <c r="E72" s="11"/>
      <c r="F72" s="11"/>
    </row>
    <row r="73" spans="1:6" ht="15">
      <c r="A73" s="84" t="s">
        <v>194</v>
      </c>
      <c r="B73" s="85">
        <f>B10+B37+B68+B71</f>
        <v>0</v>
      </c>
      <c r="C73" s="85">
        <f>C10+C37+C68+C71</f>
        <v>0</v>
      </c>
      <c r="D73" s="84" t="s">
        <v>195</v>
      </c>
      <c r="E73" s="85">
        <f>E25+E31+E67+E70</f>
        <v>0</v>
      </c>
      <c r="F73" s="85">
        <f>F25+F31+F67+F70</f>
        <v>0</v>
      </c>
    </row>
    <row r="74" spans="1:6" ht="15">
      <c r="A74" s="86"/>
      <c r="B74" s="87"/>
      <c r="C74" s="87"/>
      <c r="D74" s="86"/>
      <c r="E74" s="87"/>
      <c r="F74" s="87"/>
    </row>
    <row r="75" spans="1:6" ht="15">
      <c r="A75" s="86"/>
      <c r="B75" s="87"/>
      <c r="C75" s="87"/>
      <c r="D75" s="86"/>
      <c r="E75" s="87"/>
      <c r="F75" s="87"/>
    </row>
    <row r="76" spans="1:6" ht="12.75">
      <c r="A76" s="5"/>
      <c r="B76" s="5"/>
      <c r="C76" s="5"/>
      <c r="D76" s="5"/>
      <c r="E76" s="5"/>
      <c r="F76" s="5"/>
    </row>
    <row r="77" spans="1:6" ht="12.75">
      <c r="A77" s="5" t="s">
        <v>196</v>
      </c>
      <c r="B77" s="5"/>
      <c r="C77" s="88" t="s">
        <v>197</v>
      </c>
      <c r="D77" s="5"/>
      <c r="E77" s="5"/>
      <c r="F77" s="6" t="s">
        <v>198</v>
      </c>
    </row>
    <row r="80" spans="1:2" ht="12.75">
      <c r="A80" s="15" t="s">
        <v>66</v>
      </c>
      <c r="B80" s="16" t="s">
        <v>67</v>
      </c>
    </row>
    <row r="81" spans="1:2" ht="38.25">
      <c r="A81" s="17" t="s">
        <v>68</v>
      </c>
      <c r="B81" s="18" t="s">
        <v>69</v>
      </c>
    </row>
    <row r="84" spans="1:5" ht="15">
      <c r="A84" s="157" t="s">
        <v>317</v>
      </c>
      <c r="B84" s="157"/>
      <c r="C84" s="157"/>
      <c r="D84" s="157"/>
      <c r="E84" s="157"/>
    </row>
    <row r="85" spans="1:5" ht="12.75">
      <c r="A85" s="158" t="s">
        <v>318</v>
      </c>
      <c r="B85" s="158"/>
      <c r="C85" s="150">
        <f>E24-ОПР!B43</f>
        <v>0</v>
      </c>
      <c r="D85" s="149" t="str">
        <f>IF(E85,"Да","Не")</f>
        <v>Да</v>
      </c>
      <c r="E85" s="148" t="b">
        <f>AND(C85=0)</f>
        <v>1</v>
      </c>
    </row>
    <row r="86" spans="1:5" ht="12.75">
      <c r="A86" s="158" t="s">
        <v>319</v>
      </c>
      <c r="B86" s="158"/>
      <c r="C86" s="150">
        <f>F24-ОПР!C43</f>
        <v>0</v>
      </c>
      <c r="D86" s="149" t="str">
        <f aca="true" t="shared" si="1" ref="D86:D95">IF(E86,"Да","Не")</f>
        <v>Да</v>
      </c>
      <c r="E86" s="148" t="b">
        <f aca="true" t="shared" si="2" ref="E86:E95">AND(C86=0)</f>
        <v>1</v>
      </c>
    </row>
    <row r="87" spans="1:5" ht="12.75">
      <c r="A87" s="166"/>
      <c r="B87" s="166"/>
      <c r="C87" s="166"/>
      <c r="D87" s="149"/>
      <c r="E87" s="148"/>
    </row>
    <row r="88" spans="1:5" ht="12.75">
      <c r="A88" s="158" t="s">
        <v>320</v>
      </c>
      <c r="B88" s="158"/>
      <c r="C88" s="151">
        <f>E24-ОПР!F43</f>
        <v>0</v>
      </c>
      <c r="D88" s="149" t="str">
        <f t="shared" si="1"/>
        <v>Да</v>
      </c>
      <c r="E88" s="148" t="b">
        <f t="shared" si="2"/>
        <v>1</v>
      </c>
    </row>
    <row r="89" spans="1:5" ht="12.75">
      <c r="A89" s="158" t="s">
        <v>321</v>
      </c>
      <c r="B89" s="158"/>
      <c r="C89" s="151">
        <f>F24-ОПР!G43</f>
        <v>0</v>
      </c>
      <c r="D89" s="149" t="str">
        <f t="shared" si="1"/>
        <v>Да</v>
      </c>
      <c r="E89" s="148" t="b">
        <f t="shared" si="2"/>
        <v>1</v>
      </c>
    </row>
    <row r="90" spans="1:5" ht="12.75">
      <c r="A90" s="166"/>
      <c r="B90" s="166"/>
      <c r="C90" s="166"/>
      <c r="D90" s="149"/>
      <c r="E90" s="148"/>
    </row>
    <row r="91" spans="1:5" ht="12.75">
      <c r="A91" s="158" t="s">
        <v>322</v>
      </c>
      <c r="B91" s="158"/>
      <c r="C91" s="151">
        <f>E25-ОСК!L32</f>
        <v>0</v>
      </c>
      <c r="D91" s="149" t="str">
        <f t="shared" si="1"/>
        <v>Да</v>
      </c>
      <c r="E91" s="148" t="b">
        <f t="shared" si="2"/>
        <v>1</v>
      </c>
    </row>
    <row r="92" spans="1:5" ht="12.75">
      <c r="A92" s="158" t="s">
        <v>323</v>
      </c>
      <c r="B92" s="158"/>
      <c r="C92" s="151">
        <f>F25-ОСК!L13</f>
        <v>0</v>
      </c>
      <c r="D92" s="149" t="str">
        <f t="shared" si="1"/>
        <v>Да</v>
      </c>
      <c r="E92" s="148" t="b">
        <f t="shared" si="2"/>
        <v>1</v>
      </c>
    </row>
    <row r="93" spans="1:5" ht="12.75">
      <c r="A93" s="166"/>
      <c r="B93" s="166"/>
      <c r="C93" s="166"/>
      <c r="D93" s="149"/>
      <c r="E93" s="148"/>
    </row>
    <row r="94" spans="1:5" ht="12.75">
      <c r="A94" s="158" t="s">
        <v>324</v>
      </c>
      <c r="B94" s="158"/>
      <c r="C94" s="150">
        <f>C66-ОПП!E49</f>
        <v>0</v>
      </c>
      <c r="D94" s="149" t="str">
        <f t="shared" si="1"/>
        <v>Да</v>
      </c>
      <c r="E94" s="148" t="b">
        <f t="shared" si="2"/>
        <v>1</v>
      </c>
    </row>
    <row r="95" spans="1:5" ht="12.75">
      <c r="A95" s="158" t="s">
        <v>325</v>
      </c>
      <c r="B95" s="158"/>
      <c r="C95" s="151">
        <f>B66-ОПП!E50</f>
        <v>0</v>
      </c>
      <c r="D95" s="149" t="str">
        <f t="shared" si="1"/>
        <v>Да</v>
      </c>
      <c r="E95" s="148" t="b">
        <f t="shared" si="2"/>
        <v>1</v>
      </c>
    </row>
  </sheetData>
  <sheetProtection/>
  <mergeCells count="25">
    <mergeCell ref="A85:B85"/>
    <mergeCell ref="A86:B86"/>
    <mergeCell ref="A88:B88"/>
    <mergeCell ref="A89:B89"/>
    <mergeCell ref="A94:B94"/>
    <mergeCell ref="A95:B95"/>
    <mergeCell ref="A87:C87"/>
    <mergeCell ref="A90:C90"/>
    <mergeCell ref="A93:C93"/>
    <mergeCell ref="F7:F8"/>
    <mergeCell ref="A6:A8"/>
    <mergeCell ref="B6:C6"/>
    <mergeCell ref="D6:D8"/>
    <mergeCell ref="E6:F6"/>
    <mergeCell ref="B7:B8"/>
    <mergeCell ref="A84:E84"/>
    <mergeCell ref="A91:B91"/>
    <mergeCell ref="A92:B92"/>
    <mergeCell ref="A2:F2"/>
    <mergeCell ref="A3:F3"/>
    <mergeCell ref="A4:F4"/>
    <mergeCell ref="A5:C5"/>
    <mergeCell ref="D5:F5"/>
    <mergeCell ref="C7:C8"/>
    <mergeCell ref="E7:E8"/>
  </mergeCells>
  <hyperlinks>
    <hyperlink ref="A1" location="Съдържание!A1" display="Обратно към Съдържание"/>
  </hyperlinks>
  <printOptions horizontalCentered="1" verticalCentered="1"/>
  <pageMargins left="0" right="0" top="0.23611111111111113" bottom="0.12013888888888889" header="0.5118055555555556" footer="0.5118055555555556"/>
  <pageSetup horizontalDpi="300" verticalDpi="300" orientation="portrait" paperSize="9" scale="6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zoomScalePageLayoutView="0" workbookViewId="0" topLeftCell="A1">
      <selection activeCell="A1" sqref="A1:G1"/>
    </sheetView>
  </sheetViews>
  <sheetFormatPr defaultColWidth="8.421875" defaultRowHeight="12.75"/>
  <cols>
    <col min="1" max="1" width="40.421875" style="89" customWidth="1"/>
    <col min="2" max="2" width="11.57421875" style="89" customWidth="1"/>
    <col min="3" max="3" width="11.00390625" style="89" customWidth="1"/>
    <col min="4" max="4" width="1.28515625" style="89" customWidth="1"/>
    <col min="5" max="5" width="41.7109375" style="89" customWidth="1"/>
    <col min="6" max="6" width="11.140625" style="89" customWidth="1"/>
    <col min="7" max="7" width="11.57421875" style="89" customWidth="1"/>
    <col min="8" max="16384" width="8.421875" style="89" customWidth="1"/>
  </cols>
  <sheetData>
    <row r="1" spans="1:7" ht="12.75">
      <c r="A1" s="172" t="s">
        <v>11</v>
      </c>
      <c r="B1" s="172" t="s">
        <v>199</v>
      </c>
      <c r="C1" s="172" t="s">
        <v>199</v>
      </c>
      <c r="D1" s="172" t="s">
        <v>199</v>
      </c>
      <c r="E1" s="172" t="s">
        <v>199</v>
      </c>
      <c r="F1" s="172" t="s">
        <v>199</v>
      </c>
      <c r="G1" s="172"/>
    </row>
    <row r="2" spans="1:9" ht="12.75">
      <c r="A2" s="90"/>
      <c r="B2" s="90"/>
      <c r="C2" s="90"/>
      <c r="D2" s="90"/>
      <c r="E2" s="173" t="s">
        <v>200</v>
      </c>
      <c r="F2" s="173"/>
      <c r="G2" s="173"/>
      <c r="H2"/>
      <c r="I2"/>
    </row>
    <row r="3" spans="1:7" ht="18">
      <c r="A3" s="160" t="s">
        <v>201</v>
      </c>
      <c r="B3" s="160"/>
      <c r="C3" s="160"/>
      <c r="D3" s="160"/>
      <c r="E3" s="160"/>
      <c r="F3" s="160"/>
      <c r="G3" s="160"/>
    </row>
    <row r="4" spans="1:7" ht="18">
      <c r="A4" s="160" t="s">
        <v>202</v>
      </c>
      <c r="B4" s="160"/>
      <c r="C4" s="160"/>
      <c r="D4" s="160"/>
      <c r="E4" s="160"/>
      <c r="F4" s="160"/>
      <c r="G4" s="160"/>
    </row>
    <row r="5" spans="1:7" ht="18">
      <c r="A5" s="159" t="s">
        <v>203</v>
      </c>
      <c r="B5" s="159"/>
      <c r="C5" s="159"/>
      <c r="D5" s="159"/>
      <c r="E5" s="159"/>
      <c r="F5" s="159"/>
      <c r="G5" s="159"/>
    </row>
    <row r="6" spans="1:7" ht="15">
      <c r="A6" s="161" t="s">
        <v>204</v>
      </c>
      <c r="B6" s="161"/>
      <c r="C6" s="161"/>
      <c r="D6" s="161"/>
      <c r="E6" s="161"/>
      <c r="F6" s="161"/>
      <c r="G6" s="161"/>
    </row>
    <row r="7" spans="1:7" ht="14.25">
      <c r="A7" s="59"/>
      <c r="B7" s="59"/>
      <c r="C7" s="59"/>
      <c r="D7" s="59"/>
      <c r="E7" s="59"/>
      <c r="F7" s="59"/>
      <c r="G7" s="59"/>
    </row>
    <row r="8" spans="1:7" ht="12.75">
      <c r="A8" s="169" t="s">
        <v>205</v>
      </c>
      <c r="B8" s="170" t="s">
        <v>206</v>
      </c>
      <c r="C8" s="170"/>
      <c r="D8" s="5"/>
      <c r="E8" s="169" t="s">
        <v>207</v>
      </c>
      <c r="F8" s="170" t="s">
        <v>206</v>
      </c>
      <c r="G8" s="170"/>
    </row>
    <row r="9" spans="1:7" ht="12.75">
      <c r="A9" s="169"/>
      <c r="B9" s="171" t="s">
        <v>208</v>
      </c>
      <c r="C9" s="171" t="s">
        <v>209</v>
      </c>
      <c r="D9" s="5"/>
      <c r="E9" s="169"/>
      <c r="F9" s="171" t="s">
        <v>208</v>
      </c>
      <c r="G9" s="171" t="s">
        <v>209</v>
      </c>
    </row>
    <row r="10" spans="1:7" ht="12.75">
      <c r="A10" s="169"/>
      <c r="B10" s="171"/>
      <c r="C10" s="171"/>
      <c r="D10" s="5"/>
      <c r="E10" s="169"/>
      <c r="F10" s="171"/>
      <c r="G10" s="171"/>
    </row>
    <row r="11" spans="1:7" ht="12.75">
      <c r="A11" s="7">
        <v>1</v>
      </c>
      <c r="B11" s="7">
        <v>2</v>
      </c>
      <c r="C11" s="7">
        <v>3</v>
      </c>
      <c r="D11" s="91"/>
      <c r="E11" s="7">
        <v>1</v>
      </c>
      <c r="F11" s="7">
        <v>2</v>
      </c>
      <c r="G11" s="7">
        <v>3</v>
      </c>
    </row>
    <row r="12" spans="1:7" ht="12.75">
      <c r="A12" s="10" t="s">
        <v>210</v>
      </c>
      <c r="B12" s="7"/>
      <c r="C12" s="7"/>
      <c r="D12" s="5"/>
      <c r="E12" s="10" t="s">
        <v>211</v>
      </c>
      <c r="F12" s="7"/>
      <c r="G12" s="7"/>
    </row>
    <row r="13" spans="1:7" ht="25.5">
      <c r="A13" s="70" t="s">
        <v>212</v>
      </c>
      <c r="B13" s="41"/>
      <c r="C13" s="41"/>
      <c r="D13" s="5"/>
      <c r="E13" s="8" t="s">
        <v>213</v>
      </c>
      <c r="F13" s="78">
        <f>F14+F15+F16</f>
        <v>0</v>
      </c>
      <c r="G13" s="78">
        <f>G14+G15+G16</f>
        <v>0</v>
      </c>
    </row>
    <row r="14" spans="1:7" ht="25.5">
      <c r="A14" s="70" t="s">
        <v>214</v>
      </c>
      <c r="B14" s="78">
        <f>B15+B16</f>
        <v>0</v>
      </c>
      <c r="C14" s="78">
        <f>C15+C16</f>
        <v>0</v>
      </c>
      <c r="D14" s="5"/>
      <c r="E14" s="8" t="s">
        <v>215</v>
      </c>
      <c r="F14" s="92"/>
      <c r="G14" s="41"/>
    </row>
    <row r="15" spans="1:7" ht="12.75">
      <c r="A15" s="8" t="s">
        <v>216</v>
      </c>
      <c r="B15" s="41"/>
      <c r="C15" s="41"/>
      <c r="D15" s="5"/>
      <c r="E15" s="8" t="s">
        <v>217</v>
      </c>
      <c r="F15" s="41"/>
      <c r="G15" s="41"/>
    </row>
    <row r="16" spans="1:7" ht="12.75">
      <c r="A16" s="8" t="s">
        <v>218</v>
      </c>
      <c r="B16" s="41"/>
      <c r="C16" s="41"/>
      <c r="D16" s="5"/>
      <c r="E16" s="8" t="s">
        <v>219</v>
      </c>
      <c r="F16" s="41"/>
      <c r="G16" s="92"/>
    </row>
    <row r="17" spans="1:7" ht="25.5">
      <c r="A17" s="8" t="s">
        <v>220</v>
      </c>
      <c r="B17" s="78">
        <f>B18+B19</f>
        <v>0</v>
      </c>
      <c r="C17" s="78">
        <f>C18+C19</f>
        <v>0</v>
      </c>
      <c r="D17" s="5"/>
      <c r="E17" s="70" t="s">
        <v>221</v>
      </c>
      <c r="F17" s="41"/>
      <c r="G17" s="41"/>
    </row>
    <row r="18" spans="1:7" ht="25.5">
      <c r="A18" s="8" t="s">
        <v>222</v>
      </c>
      <c r="B18" s="92"/>
      <c r="C18" s="92"/>
      <c r="D18" s="5"/>
      <c r="E18" s="70" t="s">
        <v>223</v>
      </c>
      <c r="F18" s="92"/>
      <c r="G18" s="41"/>
    </row>
    <row r="19" spans="1:7" ht="12.75">
      <c r="A19" s="8" t="s">
        <v>224</v>
      </c>
      <c r="B19" s="92"/>
      <c r="C19" s="92"/>
      <c r="D19" s="5"/>
      <c r="E19" s="8" t="s">
        <v>225</v>
      </c>
      <c r="F19" s="41"/>
      <c r="G19" s="41"/>
    </row>
    <row r="20" spans="1:7" ht="14.25">
      <c r="A20" s="8" t="s">
        <v>226</v>
      </c>
      <c r="B20" s="41"/>
      <c r="C20" s="41"/>
      <c r="D20" s="5"/>
      <c r="E20" s="93" t="s">
        <v>227</v>
      </c>
      <c r="F20" s="41"/>
      <c r="G20" s="41"/>
    </row>
    <row r="21" spans="1:7" ht="12.75">
      <c r="A21" s="8" t="s">
        <v>228</v>
      </c>
      <c r="B21" s="78">
        <f>B22+B25</f>
        <v>0</v>
      </c>
      <c r="C21" s="78">
        <f>C22+C25</f>
        <v>0</v>
      </c>
      <c r="D21" s="5"/>
      <c r="E21" s="71" t="s">
        <v>229</v>
      </c>
      <c r="F21" s="78">
        <f>F13+F17+F18+F19</f>
        <v>0</v>
      </c>
      <c r="G21" s="78">
        <f>G13+G17+G18+G19</f>
        <v>0</v>
      </c>
    </row>
    <row r="22" spans="1:7" ht="38.25">
      <c r="A22" s="70" t="s">
        <v>230</v>
      </c>
      <c r="B22" s="78">
        <f>B23+B24</f>
        <v>0</v>
      </c>
      <c r="C22" s="78">
        <f>C23+C24</f>
        <v>0</v>
      </c>
      <c r="D22" s="5"/>
      <c r="E22" s="94" t="s">
        <v>231</v>
      </c>
      <c r="F22" s="41"/>
      <c r="G22" s="41"/>
    </row>
    <row r="23" spans="1:7" ht="12.75">
      <c r="A23" s="8" t="s">
        <v>232</v>
      </c>
      <c r="B23" s="41"/>
      <c r="C23" s="41"/>
      <c r="D23" s="5"/>
      <c r="E23" s="8" t="s">
        <v>233</v>
      </c>
      <c r="F23" s="41"/>
      <c r="G23" s="41"/>
    </row>
    <row r="24" spans="1:7" ht="12.75">
      <c r="A24" s="8" t="s">
        <v>234</v>
      </c>
      <c r="B24" s="41"/>
      <c r="C24" s="41"/>
      <c r="D24" s="5"/>
      <c r="E24" s="167" t="s">
        <v>235</v>
      </c>
      <c r="F24" s="168"/>
      <c r="G24" s="168"/>
    </row>
    <row r="25" spans="1:7" ht="25.5">
      <c r="A25" s="70" t="s">
        <v>236</v>
      </c>
      <c r="B25" s="41"/>
      <c r="C25" s="41"/>
      <c r="D25" s="5"/>
      <c r="E25" s="167"/>
      <c r="F25" s="168"/>
      <c r="G25" s="168"/>
    </row>
    <row r="26" spans="1:7" ht="12.75">
      <c r="A26" s="8" t="s">
        <v>237</v>
      </c>
      <c r="B26" s="78">
        <f>B27+B28</f>
        <v>0</v>
      </c>
      <c r="C26" s="78">
        <f>C27+C28</f>
        <v>0</v>
      </c>
      <c r="D26" s="5"/>
      <c r="E26" s="8" t="s">
        <v>233</v>
      </c>
      <c r="F26" s="41"/>
      <c r="G26" s="41"/>
    </row>
    <row r="27" spans="1:7" ht="12.75">
      <c r="A27" s="8" t="s">
        <v>238</v>
      </c>
      <c r="B27" s="41"/>
      <c r="C27" s="41"/>
      <c r="D27" s="5"/>
      <c r="E27" s="8" t="s">
        <v>239</v>
      </c>
      <c r="F27" s="78">
        <f>F28+F29+F30</f>
        <v>0</v>
      </c>
      <c r="G27" s="78">
        <f>G28+G29+G30</f>
        <v>0</v>
      </c>
    </row>
    <row r="28" spans="1:7" ht="12.75">
      <c r="A28" s="8" t="s">
        <v>240</v>
      </c>
      <c r="B28" s="41"/>
      <c r="C28" s="41"/>
      <c r="D28" s="5"/>
      <c r="E28" s="8" t="s">
        <v>241</v>
      </c>
      <c r="F28" s="41"/>
      <c r="G28" s="41"/>
    </row>
    <row r="29" spans="1:7" ht="25.5">
      <c r="A29" s="71" t="s">
        <v>242</v>
      </c>
      <c r="B29" s="95">
        <f>B13+B14+B17+B21+B26</f>
        <v>0</v>
      </c>
      <c r="C29" s="95">
        <f>C13+C14+C17+C21+C26</f>
        <v>0</v>
      </c>
      <c r="D29" s="5"/>
      <c r="E29" s="70" t="s">
        <v>243</v>
      </c>
      <c r="F29" s="41"/>
      <c r="G29" s="41"/>
    </row>
    <row r="30" spans="1:7" ht="51">
      <c r="A30" s="70" t="s">
        <v>244</v>
      </c>
      <c r="B30" s="41"/>
      <c r="C30" s="41"/>
      <c r="D30" s="5"/>
      <c r="E30" s="70" t="s">
        <v>245</v>
      </c>
      <c r="F30" s="41"/>
      <c r="G30" s="41"/>
    </row>
    <row r="31" spans="1:7" ht="25.5">
      <c r="A31" s="70" t="s">
        <v>246</v>
      </c>
      <c r="B31" s="41"/>
      <c r="C31" s="41"/>
      <c r="D31" s="5"/>
      <c r="E31" s="71" t="s">
        <v>247</v>
      </c>
      <c r="F31" s="78">
        <f>F22+F24+F27</f>
        <v>0</v>
      </c>
      <c r="G31" s="78">
        <f>G22+G24+G27</f>
        <v>0</v>
      </c>
    </row>
    <row r="32" spans="1:7" ht="25.5">
      <c r="A32" s="70" t="s">
        <v>248</v>
      </c>
      <c r="B32" s="78">
        <f>B33+B34</f>
        <v>0</v>
      </c>
      <c r="C32" s="78">
        <f>C33+C34</f>
        <v>0</v>
      </c>
      <c r="D32" s="5"/>
      <c r="E32" s="8"/>
      <c r="F32" s="7"/>
      <c r="G32" s="7"/>
    </row>
    <row r="33" spans="1:7" ht="12.75">
      <c r="A33" s="8" t="s">
        <v>249</v>
      </c>
      <c r="B33" s="41"/>
      <c r="C33" s="41"/>
      <c r="D33" s="5"/>
      <c r="E33" s="8"/>
      <c r="F33" s="7"/>
      <c r="G33" s="7"/>
    </row>
    <row r="34" spans="1:7" ht="25.5">
      <c r="A34" s="70" t="s">
        <v>250</v>
      </c>
      <c r="B34" s="41"/>
      <c r="C34" s="41"/>
      <c r="D34" s="5"/>
      <c r="E34" s="8"/>
      <c r="F34" s="7"/>
      <c r="G34" s="96"/>
    </row>
    <row r="35" spans="1:7" ht="12.75">
      <c r="A35" s="71" t="s">
        <v>251</v>
      </c>
      <c r="B35" s="78">
        <f>B30+B32</f>
        <v>0</v>
      </c>
      <c r="C35" s="78">
        <f>C30+C32</f>
        <v>0</v>
      </c>
      <c r="D35" s="5"/>
      <c r="E35" s="8"/>
      <c r="F35" s="7"/>
      <c r="G35" s="7"/>
    </row>
    <row r="36" spans="1:7" ht="12.75">
      <c r="A36" s="71" t="s">
        <v>252</v>
      </c>
      <c r="B36" s="78">
        <f>B29+B35</f>
        <v>0</v>
      </c>
      <c r="C36" s="78">
        <f>C29+C35</f>
        <v>0</v>
      </c>
      <c r="D36" s="5"/>
      <c r="E36" s="71" t="s">
        <v>253</v>
      </c>
      <c r="F36" s="78">
        <f>F21+F31</f>
        <v>0</v>
      </c>
      <c r="G36" s="78">
        <f>G21+G31</f>
        <v>0</v>
      </c>
    </row>
    <row r="37" spans="1:7" ht="14.25">
      <c r="A37" s="97" t="s">
        <v>254</v>
      </c>
      <c r="B37" s="78">
        <f>IF(B36&lt;F36,F36-B36,0)</f>
        <v>0</v>
      </c>
      <c r="C37" s="78">
        <f>IF(C36&lt;G36,G36-C36,0)</f>
        <v>0</v>
      </c>
      <c r="D37" s="5"/>
      <c r="E37" s="97" t="s">
        <v>255</v>
      </c>
      <c r="F37" s="78">
        <f>IF(B36&gt;F36,B36-F36,0)</f>
        <v>0</v>
      </c>
      <c r="G37" s="78">
        <f>IF(C36&gt;G36,C36-G36,0)</f>
        <v>0</v>
      </c>
    </row>
    <row r="38" spans="1:7" ht="12.75">
      <c r="A38" s="8" t="s">
        <v>256</v>
      </c>
      <c r="B38" s="41"/>
      <c r="C38" s="41"/>
      <c r="D38" s="5"/>
      <c r="E38" s="8" t="s">
        <v>257</v>
      </c>
      <c r="F38" s="41"/>
      <c r="G38" s="92"/>
    </row>
    <row r="39" spans="1:7" ht="14.25">
      <c r="A39" s="62" t="s">
        <v>258</v>
      </c>
      <c r="B39" s="78">
        <f>B29+B30+B32+B38</f>
        <v>0</v>
      </c>
      <c r="C39" s="78">
        <f>C29+C30+C32+C38</f>
        <v>0</v>
      </c>
      <c r="D39" s="5"/>
      <c r="E39" s="62" t="s">
        <v>259</v>
      </c>
      <c r="F39" s="78">
        <f>F21+F31+F38</f>
        <v>0</v>
      </c>
      <c r="G39" s="78">
        <f>G21+G31+G38</f>
        <v>0</v>
      </c>
    </row>
    <row r="40" spans="1:7" ht="25.5">
      <c r="A40" s="70" t="s">
        <v>260</v>
      </c>
      <c r="B40" s="78">
        <f>IF(B39&lt;F39,F39-B39,0)</f>
        <v>0</v>
      </c>
      <c r="C40" s="78">
        <f>IF(C39&lt;G39,G39-C39,0)</f>
        <v>0</v>
      </c>
      <c r="D40" s="5"/>
      <c r="E40" s="70" t="s">
        <v>261</v>
      </c>
      <c r="F40" s="78">
        <f>IF(B39&gt;F39,B39-F39,0)</f>
        <v>0</v>
      </c>
      <c r="G40" s="78">
        <f>IF(C39&gt;G39,C39-G39,0)</f>
        <v>0</v>
      </c>
    </row>
    <row r="41" spans="1:7" ht="12.75">
      <c r="A41" s="8" t="s">
        <v>262</v>
      </c>
      <c r="B41" s="41"/>
      <c r="C41" s="41"/>
      <c r="D41" s="5"/>
      <c r="E41" s="98"/>
      <c r="F41" s="7"/>
      <c r="G41" s="99"/>
    </row>
    <row r="42" spans="1:7" ht="25.5">
      <c r="A42" s="70" t="s">
        <v>263</v>
      </c>
      <c r="B42" s="41"/>
      <c r="C42" s="41"/>
      <c r="D42" s="5"/>
      <c r="E42" s="8"/>
      <c r="F42" s="7"/>
      <c r="G42" s="7"/>
    </row>
    <row r="43" spans="1:7" ht="12.75">
      <c r="A43" s="10" t="s">
        <v>264</v>
      </c>
      <c r="B43" s="78">
        <f>IF(B39&lt;F39,F39-B39-B41-B42,0)</f>
        <v>0</v>
      </c>
      <c r="C43" s="78">
        <f>IF(C39&lt;G39,G39-C39-C41-C42,0)</f>
        <v>0</v>
      </c>
      <c r="D43" s="5"/>
      <c r="E43" s="8" t="s">
        <v>265</v>
      </c>
      <c r="F43" s="100">
        <f>IF(B39&gt;F39,B39-F39+B41+B42,0)</f>
        <v>0</v>
      </c>
      <c r="G43" s="100">
        <f>IF(C39&gt;G39,C39-G39+C41+C42,0)</f>
        <v>0</v>
      </c>
    </row>
    <row r="44" spans="1:7" ht="12.75">
      <c r="A44" s="10" t="s">
        <v>266</v>
      </c>
      <c r="B44" s="60">
        <f>B39+B41+B42+B43</f>
        <v>0</v>
      </c>
      <c r="C44" s="60">
        <f>C39+C41+C42+C43</f>
        <v>0</v>
      </c>
      <c r="D44" s="5"/>
      <c r="E44" s="10" t="s">
        <v>267</v>
      </c>
      <c r="F44" s="60">
        <f>F39+F43</f>
        <v>0</v>
      </c>
      <c r="G44" s="60">
        <f>G39+G43</f>
        <v>0</v>
      </c>
    </row>
    <row r="45" spans="1:7" ht="12.75">
      <c r="A45" s="10"/>
      <c r="B45" s="7"/>
      <c r="C45" s="7"/>
      <c r="D45" s="5"/>
      <c r="E45" s="10"/>
      <c r="F45" s="7"/>
      <c r="G45" s="7"/>
    </row>
    <row r="46" spans="1:7" ht="12.75">
      <c r="A46" s="10"/>
      <c r="B46" s="7"/>
      <c r="C46" s="7"/>
      <c r="D46" s="5"/>
      <c r="E46" s="10"/>
      <c r="F46" s="7"/>
      <c r="G46" s="7"/>
    </row>
    <row r="47" spans="1:7" ht="12.75">
      <c r="A47" s="5"/>
      <c r="B47" s="5"/>
      <c r="C47" s="5"/>
      <c r="D47" s="5"/>
      <c r="E47" s="5"/>
      <c r="F47" s="5"/>
      <c r="G47" s="5"/>
    </row>
    <row r="48" spans="1:7" ht="14.25">
      <c r="A48" s="59" t="s">
        <v>268</v>
      </c>
      <c r="B48" s="59" t="s">
        <v>269</v>
      </c>
      <c r="C48" s="59"/>
      <c r="D48" s="59"/>
      <c r="E48" s="59"/>
      <c r="F48" s="59"/>
      <c r="G48" s="59"/>
    </row>
    <row r="50" spans="1:2" ht="12.75">
      <c r="A50" s="15" t="s">
        <v>66</v>
      </c>
      <c r="B50" s="89" t="s">
        <v>270</v>
      </c>
    </row>
    <row r="51" spans="1:2" ht="38.25">
      <c r="A51" s="17" t="s">
        <v>68</v>
      </c>
      <c r="B51" s="18" t="s">
        <v>69</v>
      </c>
    </row>
    <row r="55" ht="12.75">
      <c r="B55" s="147"/>
    </row>
  </sheetData>
  <sheetProtection/>
  <mergeCells count="17">
    <mergeCell ref="G9:G10"/>
    <mergeCell ref="A1:G1"/>
    <mergeCell ref="E2:G2"/>
    <mergeCell ref="A3:G3"/>
    <mergeCell ref="A4:G4"/>
    <mergeCell ref="A5:G5"/>
    <mergeCell ref="A6:G6"/>
    <mergeCell ref="E24:E25"/>
    <mergeCell ref="F24:F25"/>
    <mergeCell ref="G24:G25"/>
    <mergeCell ref="A8:A10"/>
    <mergeCell ref="B8:C8"/>
    <mergeCell ref="E8:E10"/>
    <mergeCell ref="F8:G8"/>
    <mergeCell ref="B9:B10"/>
    <mergeCell ref="C9:C10"/>
    <mergeCell ref="F9:F10"/>
  </mergeCells>
  <hyperlinks>
    <hyperlink ref="A1" location="Съдържание!A1" display="Обратно към Съдържание"/>
    <hyperlink ref="B1" location="Съдържание!A1" display="#Съдържание.A1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</hyperlinks>
  <printOptions horizontalCentered="1"/>
  <pageMargins left="0.25" right="0.1798611111111111" top="0.9840277777777778" bottom="0.9840277777777778" header="0.5118055555555556" footer="0.5118055555555556"/>
  <pageSetup horizontalDpi="300" verticalDpi="300" orientation="portrait" paperSize="9" scale="72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N57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4.00390625" style="2" customWidth="1"/>
    <col min="2" max="2" width="53.00390625" style="2" customWidth="1"/>
    <col min="3" max="3" width="10.421875" style="2" customWidth="1"/>
    <col min="4" max="4" width="9.7109375" style="2" customWidth="1"/>
    <col min="5" max="5" width="10.140625" style="2" customWidth="1"/>
    <col min="6" max="6" width="10.00390625" style="2" customWidth="1"/>
    <col min="7" max="7" width="9.421875" style="2" customWidth="1"/>
    <col min="8" max="8" width="10.00390625" style="2" customWidth="1"/>
    <col min="9" max="16384" width="9.140625" style="2" customWidth="1"/>
  </cols>
  <sheetData>
    <row r="1" spans="1:2" ht="12.75">
      <c r="A1" s="172" t="s">
        <v>11</v>
      </c>
      <c r="B1" s="172"/>
    </row>
    <row r="2" spans="1:8" ht="18">
      <c r="A2" s="160" t="s">
        <v>12</v>
      </c>
      <c r="B2" s="160"/>
      <c r="C2" s="160"/>
      <c r="D2" s="160"/>
      <c r="E2" s="160"/>
      <c r="F2" s="160"/>
      <c r="G2" s="160"/>
      <c r="H2" s="160"/>
    </row>
    <row r="3" spans="1:14" ht="18">
      <c r="A3" s="160" t="s">
        <v>13</v>
      </c>
      <c r="B3" s="160"/>
      <c r="C3" s="160"/>
      <c r="D3" s="160"/>
      <c r="E3" s="160"/>
      <c r="F3" s="160"/>
      <c r="G3" s="160"/>
      <c r="H3" s="160"/>
      <c r="N3" s="4"/>
    </row>
    <row r="4" spans="1:8" ht="18">
      <c r="A4" s="159" t="s">
        <v>14</v>
      </c>
      <c r="B4" s="159"/>
      <c r="C4" s="159"/>
      <c r="D4" s="159"/>
      <c r="E4" s="159"/>
      <c r="F4" s="159"/>
      <c r="G4" s="159"/>
      <c r="H4" s="159"/>
    </row>
    <row r="5" spans="1:8" ht="15">
      <c r="A5" s="161" t="s">
        <v>15</v>
      </c>
      <c r="B5" s="161"/>
      <c r="C5" s="161"/>
      <c r="D5" s="161"/>
      <c r="E5" s="161"/>
      <c r="F5" s="161"/>
      <c r="G5" s="161"/>
      <c r="H5" s="161"/>
    </row>
    <row r="6" spans="1:8" ht="12.75">
      <c r="A6" s="5"/>
      <c r="B6" s="5"/>
      <c r="C6" s="5"/>
      <c r="D6" s="5"/>
      <c r="E6" s="5"/>
      <c r="F6" s="5"/>
      <c r="G6" s="5"/>
      <c r="H6" s="6"/>
    </row>
    <row r="7" spans="1:8" ht="12.75">
      <c r="A7" s="170" t="s">
        <v>16</v>
      </c>
      <c r="B7" s="170"/>
      <c r="C7" s="170" t="s">
        <v>17</v>
      </c>
      <c r="D7" s="170"/>
      <c r="E7" s="170"/>
      <c r="F7" s="170" t="s">
        <v>18</v>
      </c>
      <c r="G7" s="170"/>
      <c r="H7" s="170"/>
    </row>
    <row r="8" spans="1:8" ht="12.75">
      <c r="A8" s="8"/>
      <c r="B8" s="8"/>
      <c r="C8" s="9" t="s">
        <v>19</v>
      </c>
      <c r="D8" s="9" t="s">
        <v>20</v>
      </c>
      <c r="E8" s="9" t="s">
        <v>21</v>
      </c>
      <c r="F8" s="9" t="s">
        <v>19</v>
      </c>
      <c r="G8" s="9" t="s">
        <v>20</v>
      </c>
      <c r="H8" s="9" t="s">
        <v>21</v>
      </c>
    </row>
    <row r="9" spans="1:8" ht="12.75">
      <c r="A9" s="170" t="s">
        <v>22</v>
      </c>
      <c r="B9" s="170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</row>
    <row r="10" spans="1:8" ht="12.75">
      <c r="A10" s="10" t="s">
        <v>23</v>
      </c>
      <c r="B10" s="10" t="s">
        <v>24</v>
      </c>
      <c r="C10" s="8"/>
      <c r="D10" s="8"/>
      <c r="E10" s="8"/>
      <c r="F10" s="8"/>
      <c r="G10" s="8"/>
      <c r="H10" s="8"/>
    </row>
    <row r="11" spans="1:8" ht="12.75">
      <c r="A11" s="8">
        <v>1</v>
      </c>
      <c r="B11" s="8" t="s">
        <v>25</v>
      </c>
      <c r="C11" s="11"/>
      <c r="D11" s="11"/>
      <c r="E11" s="12">
        <f>C11-D11</f>
        <v>0</v>
      </c>
      <c r="F11" s="11"/>
      <c r="G11" s="11"/>
      <c r="H11" s="12">
        <f>F11-G11</f>
        <v>0</v>
      </c>
    </row>
    <row r="12" spans="1:8" ht="12.75">
      <c r="A12" s="8">
        <v>2</v>
      </c>
      <c r="B12" s="8" t="s">
        <v>26</v>
      </c>
      <c r="C12" s="11"/>
      <c r="D12" s="11"/>
      <c r="E12" s="12"/>
      <c r="F12" s="11"/>
      <c r="G12" s="11"/>
      <c r="H12" s="12"/>
    </row>
    <row r="13" spans="1:8" ht="12.75">
      <c r="A13" s="8"/>
      <c r="B13" s="8" t="s">
        <v>27</v>
      </c>
      <c r="C13" s="11"/>
      <c r="D13" s="11"/>
      <c r="E13" s="12">
        <f>C13-D13</f>
        <v>0</v>
      </c>
      <c r="F13" s="11"/>
      <c r="G13" s="11"/>
      <c r="H13" s="12">
        <f>F13-G13</f>
        <v>0</v>
      </c>
    </row>
    <row r="14" spans="1:8" ht="12.75">
      <c r="A14" s="8">
        <v>3</v>
      </c>
      <c r="B14" s="8" t="s">
        <v>28</v>
      </c>
      <c r="C14" s="11"/>
      <c r="D14" s="11"/>
      <c r="E14" s="12">
        <f>C14-D14</f>
        <v>0</v>
      </c>
      <c r="F14" s="11"/>
      <c r="G14" s="11"/>
      <c r="H14" s="12">
        <f>F14-G14</f>
        <v>0</v>
      </c>
    </row>
    <row r="15" spans="1:8" ht="12.75">
      <c r="A15" s="8">
        <v>4</v>
      </c>
      <c r="B15" s="8" t="s">
        <v>29</v>
      </c>
      <c r="C15" s="11"/>
      <c r="D15" s="11"/>
      <c r="E15" s="12"/>
      <c r="F15" s="11"/>
      <c r="G15" s="11"/>
      <c r="H15" s="12"/>
    </row>
    <row r="16" spans="1:8" ht="12.75">
      <c r="A16" s="8"/>
      <c r="B16" s="8" t="s">
        <v>30</v>
      </c>
      <c r="C16" s="11"/>
      <c r="D16" s="11"/>
      <c r="E16" s="12">
        <f>C16-D16</f>
        <v>0</v>
      </c>
      <c r="F16" s="11"/>
      <c r="G16" s="11"/>
      <c r="H16" s="12">
        <f>F16-G16</f>
        <v>0</v>
      </c>
    </row>
    <row r="17" spans="1:8" ht="12.75">
      <c r="A17" s="8">
        <v>5</v>
      </c>
      <c r="B17" s="8" t="s">
        <v>31</v>
      </c>
      <c r="C17" s="11"/>
      <c r="D17" s="11"/>
      <c r="E17" s="12"/>
      <c r="F17" s="11"/>
      <c r="G17" s="11"/>
      <c r="H17" s="12"/>
    </row>
    <row r="18" spans="1:8" ht="12.75">
      <c r="A18" s="8"/>
      <c r="B18" s="8" t="s">
        <v>32</v>
      </c>
      <c r="C18" s="11"/>
      <c r="D18" s="11"/>
      <c r="E18" s="12">
        <f>C18-D18</f>
        <v>0</v>
      </c>
      <c r="F18" s="11"/>
      <c r="G18" s="11"/>
      <c r="H18" s="12">
        <f>F18-G18</f>
        <v>0</v>
      </c>
    </row>
    <row r="19" spans="1:8" ht="12.75">
      <c r="A19" s="8">
        <v>6</v>
      </c>
      <c r="B19" s="8" t="s">
        <v>33</v>
      </c>
      <c r="C19" s="11"/>
      <c r="D19" s="11"/>
      <c r="E19" s="12">
        <f>C19-D19</f>
        <v>0</v>
      </c>
      <c r="F19" s="11"/>
      <c r="G19" s="11"/>
      <c r="H19" s="12">
        <f>F19-G19</f>
        <v>0</v>
      </c>
    </row>
    <row r="20" spans="1:8" ht="12.75">
      <c r="A20" s="8">
        <v>7</v>
      </c>
      <c r="B20" s="8" t="s">
        <v>34</v>
      </c>
      <c r="C20" s="11"/>
      <c r="D20" s="11"/>
      <c r="E20" s="12">
        <f>C20-D20</f>
        <v>0</v>
      </c>
      <c r="F20" s="11"/>
      <c r="G20" s="11"/>
      <c r="H20" s="12">
        <f>F20-G20</f>
        <v>0</v>
      </c>
    </row>
    <row r="21" spans="1:8" ht="12.75">
      <c r="A21" s="8">
        <v>8</v>
      </c>
      <c r="B21" s="8" t="s">
        <v>35</v>
      </c>
      <c r="C21" s="11"/>
      <c r="D21" s="11"/>
      <c r="E21" s="12">
        <f>C21-D21</f>
        <v>0</v>
      </c>
      <c r="F21" s="11"/>
      <c r="G21" s="11"/>
      <c r="H21" s="12">
        <f>F21-G21</f>
        <v>0</v>
      </c>
    </row>
    <row r="22" spans="1:8" ht="12.75">
      <c r="A22" s="10"/>
      <c r="B22" s="10" t="s">
        <v>36</v>
      </c>
      <c r="C22" s="13">
        <f aca="true" t="shared" si="0" ref="C22:H22">SUM(C11:C21)</f>
        <v>0</v>
      </c>
      <c r="D22" s="13">
        <f t="shared" si="0"/>
        <v>0</v>
      </c>
      <c r="E22" s="13">
        <f t="shared" si="0"/>
        <v>0</v>
      </c>
      <c r="F22" s="13">
        <f t="shared" si="0"/>
        <v>0</v>
      </c>
      <c r="G22" s="13">
        <f t="shared" si="0"/>
        <v>0</v>
      </c>
      <c r="H22" s="13">
        <f t="shared" si="0"/>
        <v>0</v>
      </c>
    </row>
    <row r="23" spans="1:8" ht="12.75">
      <c r="A23" s="10" t="s">
        <v>37</v>
      </c>
      <c r="B23" s="10" t="s">
        <v>38</v>
      </c>
      <c r="C23" s="8"/>
      <c r="D23" s="8"/>
      <c r="E23" s="12"/>
      <c r="F23" s="8"/>
      <c r="G23" s="8"/>
      <c r="H23" s="12"/>
    </row>
    <row r="24" spans="1:8" ht="12.75">
      <c r="A24" s="8">
        <v>1</v>
      </c>
      <c r="B24" s="8" t="s">
        <v>39</v>
      </c>
      <c r="C24" s="11"/>
      <c r="D24" s="11"/>
      <c r="E24" s="12">
        <f>C24-D24</f>
        <v>0</v>
      </c>
      <c r="F24" s="11"/>
      <c r="G24" s="11"/>
      <c r="H24" s="12">
        <f>F24-G24</f>
        <v>0</v>
      </c>
    </row>
    <row r="25" spans="1:8" ht="12.75">
      <c r="A25" s="8">
        <v>2</v>
      </c>
      <c r="B25" s="8" t="s">
        <v>40</v>
      </c>
      <c r="C25" s="11"/>
      <c r="D25" s="11"/>
      <c r="E25" s="12"/>
      <c r="F25" s="11"/>
      <c r="G25" s="11"/>
      <c r="H25" s="12"/>
    </row>
    <row r="26" spans="1:8" ht="12.75">
      <c r="A26" s="8"/>
      <c r="B26" s="8" t="s">
        <v>41</v>
      </c>
      <c r="C26" s="11"/>
      <c r="D26" s="11"/>
      <c r="E26" s="12">
        <f>C26-D26</f>
        <v>0</v>
      </c>
      <c r="F26" s="11"/>
      <c r="G26" s="11"/>
      <c r="H26" s="12">
        <f>F26-G26</f>
        <v>0</v>
      </c>
    </row>
    <row r="27" spans="1:8" ht="12.75">
      <c r="A27" s="8">
        <v>3</v>
      </c>
      <c r="B27" s="8" t="s">
        <v>29</v>
      </c>
      <c r="C27" s="11"/>
      <c r="D27" s="11"/>
      <c r="E27" s="12"/>
      <c r="F27" s="11"/>
      <c r="G27" s="11"/>
      <c r="H27" s="12"/>
    </row>
    <row r="28" spans="1:8" ht="12.75">
      <c r="A28" s="8"/>
      <c r="B28" s="8" t="s">
        <v>30</v>
      </c>
      <c r="C28" s="11"/>
      <c r="D28" s="11"/>
      <c r="E28" s="12">
        <f>C28-D28</f>
        <v>0</v>
      </c>
      <c r="F28" s="11"/>
      <c r="G28" s="11"/>
      <c r="H28" s="12">
        <f>F28-G28</f>
        <v>0</v>
      </c>
    </row>
    <row r="29" spans="1:8" ht="12.75">
      <c r="A29" s="8">
        <v>4</v>
      </c>
      <c r="B29" s="8" t="s">
        <v>42</v>
      </c>
      <c r="C29" s="11"/>
      <c r="D29" s="11"/>
      <c r="E29" s="12">
        <f>C29-D29</f>
        <v>0</v>
      </c>
      <c r="F29" s="11"/>
      <c r="G29" s="11"/>
      <c r="H29" s="12">
        <f>F29-G29</f>
        <v>0</v>
      </c>
    </row>
    <row r="30" spans="1:8" ht="12.75">
      <c r="A30" s="8">
        <v>5</v>
      </c>
      <c r="B30" s="8" t="s">
        <v>31</v>
      </c>
      <c r="C30" s="11"/>
      <c r="D30" s="11"/>
      <c r="E30" s="12"/>
      <c r="F30" s="11"/>
      <c r="G30" s="11"/>
      <c r="H30" s="12"/>
    </row>
    <row r="31" spans="1:8" ht="12.75">
      <c r="A31" s="8"/>
      <c r="B31" s="8" t="s">
        <v>32</v>
      </c>
      <c r="C31" s="11"/>
      <c r="D31" s="11"/>
      <c r="E31" s="12">
        <f>C31-D31</f>
        <v>0</v>
      </c>
      <c r="F31" s="11"/>
      <c r="G31" s="11"/>
      <c r="H31" s="12">
        <f>F31-G31</f>
        <v>0</v>
      </c>
    </row>
    <row r="32" spans="1:8" ht="12.75">
      <c r="A32" s="8">
        <v>6</v>
      </c>
      <c r="B32" s="8" t="s">
        <v>43</v>
      </c>
      <c r="C32" s="11"/>
      <c r="D32" s="11"/>
      <c r="E32" s="12">
        <f>C32-D32</f>
        <v>0</v>
      </c>
      <c r="F32" s="11"/>
      <c r="G32" s="11"/>
      <c r="H32" s="12">
        <f>F32-G32</f>
        <v>0</v>
      </c>
    </row>
    <row r="33" spans="1:8" ht="12.75">
      <c r="A33" s="8"/>
      <c r="B33" s="10" t="s">
        <v>44</v>
      </c>
      <c r="C33" s="14">
        <f>SUM(C24:C32)</f>
        <v>0</v>
      </c>
      <c r="D33" s="14">
        <f>SUM(D24:D32)</f>
        <v>0</v>
      </c>
      <c r="E33" s="14">
        <f>SUM(E24:E32)</f>
        <v>0</v>
      </c>
      <c r="F33" s="14">
        <f>SUM(F24:F32)</f>
        <v>0</v>
      </c>
      <c r="G33" s="14">
        <f>SUM(G24:G32)</f>
        <v>0</v>
      </c>
      <c r="H33" s="14">
        <f>SUM(H23:H32)</f>
        <v>0</v>
      </c>
    </row>
    <row r="34" spans="1:8" ht="12.75">
      <c r="A34" s="10" t="s">
        <v>45</v>
      </c>
      <c r="B34" s="10" t="s">
        <v>46</v>
      </c>
      <c r="C34" s="8"/>
      <c r="D34" s="8"/>
      <c r="E34" s="8"/>
      <c r="F34" s="8"/>
      <c r="G34" s="8"/>
      <c r="H34" s="8"/>
    </row>
    <row r="35" spans="1:8" ht="12.75">
      <c r="A35" s="8">
        <v>1</v>
      </c>
      <c r="B35" s="8" t="s">
        <v>47</v>
      </c>
      <c r="C35" s="8"/>
      <c r="D35" s="8"/>
      <c r="E35" s="8"/>
      <c r="F35" s="8"/>
      <c r="G35" s="8"/>
      <c r="H35" s="8"/>
    </row>
    <row r="36" spans="1:8" ht="12.75">
      <c r="A36" s="8"/>
      <c r="B36" s="8" t="s">
        <v>48</v>
      </c>
      <c r="C36" s="11"/>
      <c r="D36" s="11"/>
      <c r="E36" s="12">
        <f>C36-D36</f>
        <v>0</v>
      </c>
      <c r="F36" s="11"/>
      <c r="G36" s="11"/>
      <c r="H36" s="12">
        <f>F36-G36</f>
        <v>0</v>
      </c>
    </row>
    <row r="37" spans="1:8" ht="12.75">
      <c r="A37" s="8">
        <v>2</v>
      </c>
      <c r="B37" s="8" t="s">
        <v>49</v>
      </c>
      <c r="C37" s="11"/>
      <c r="D37" s="11"/>
      <c r="E37" s="12"/>
      <c r="F37" s="11"/>
      <c r="G37" s="11"/>
      <c r="H37" s="12"/>
    </row>
    <row r="38" spans="1:8" ht="12.75">
      <c r="A38" s="8"/>
      <c r="B38" s="8" t="s">
        <v>50</v>
      </c>
      <c r="C38" s="11"/>
      <c r="D38" s="11"/>
      <c r="E38" s="12">
        <f>C38-D38</f>
        <v>0</v>
      </c>
      <c r="F38" s="11"/>
      <c r="G38" s="11"/>
      <c r="H38" s="12">
        <f>F38-G38</f>
        <v>0</v>
      </c>
    </row>
    <row r="39" spans="1:8" ht="12.75">
      <c r="A39" s="8">
        <v>3</v>
      </c>
      <c r="B39" s="8" t="s">
        <v>51</v>
      </c>
      <c r="C39" s="11"/>
      <c r="D39" s="11"/>
      <c r="E39" s="12"/>
      <c r="F39" s="11"/>
      <c r="G39" s="11"/>
      <c r="H39" s="12"/>
    </row>
    <row r="40" spans="1:8" ht="12.75">
      <c r="A40" s="8"/>
      <c r="B40" s="8" t="s">
        <v>52</v>
      </c>
      <c r="C40" s="11"/>
      <c r="D40" s="11"/>
      <c r="E40" s="12">
        <f>C40-D40</f>
        <v>0</v>
      </c>
      <c r="F40" s="11"/>
      <c r="G40" s="11"/>
      <c r="H40" s="12">
        <f>F40-G40</f>
        <v>0</v>
      </c>
    </row>
    <row r="41" spans="1:8" ht="12.75">
      <c r="A41" s="8">
        <v>4</v>
      </c>
      <c r="B41" s="8" t="s">
        <v>53</v>
      </c>
      <c r="C41" s="11"/>
      <c r="D41" s="11"/>
      <c r="E41" s="12"/>
      <c r="F41" s="11"/>
      <c r="G41" s="11"/>
      <c r="H41" s="12"/>
    </row>
    <row r="42" spans="1:8" ht="12.75">
      <c r="A42" s="8"/>
      <c r="B42" s="8" t="s">
        <v>30</v>
      </c>
      <c r="C42" s="11"/>
      <c r="D42" s="11"/>
      <c r="E42" s="12">
        <f>C42-D42</f>
        <v>0</v>
      </c>
      <c r="F42" s="11"/>
      <c r="G42" s="11"/>
      <c r="H42" s="12">
        <f>F42-G42</f>
        <v>0</v>
      </c>
    </row>
    <row r="43" spans="1:8" ht="12.75">
      <c r="A43" s="8">
        <v>5</v>
      </c>
      <c r="B43" s="8" t="s">
        <v>54</v>
      </c>
      <c r="C43" s="11"/>
      <c r="D43" s="11"/>
      <c r="E43" s="12">
        <f>C43-D43</f>
        <v>0</v>
      </c>
      <c r="F43" s="11"/>
      <c r="G43" s="11"/>
      <c r="H43" s="12">
        <f>F43-G43</f>
        <v>0</v>
      </c>
    </row>
    <row r="44" spans="1:8" ht="12.75">
      <c r="A44" s="8">
        <v>6</v>
      </c>
      <c r="B44" s="8" t="s">
        <v>31</v>
      </c>
      <c r="C44" s="11"/>
      <c r="D44" s="11"/>
      <c r="E44" s="12"/>
      <c r="F44" s="11"/>
      <c r="G44" s="11"/>
      <c r="H44" s="12"/>
    </row>
    <row r="45" spans="1:8" ht="12.75">
      <c r="A45" s="8"/>
      <c r="B45" s="8" t="s">
        <v>32</v>
      </c>
      <c r="C45" s="11"/>
      <c r="D45" s="11"/>
      <c r="E45" s="12">
        <f>C45-D45</f>
        <v>0</v>
      </c>
      <c r="F45" s="11"/>
      <c r="G45" s="11"/>
      <c r="H45" s="12">
        <f>F45-G45</f>
        <v>0</v>
      </c>
    </row>
    <row r="46" spans="1:8" ht="12.75">
      <c r="A46" s="8">
        <v>7</v>
      </c>
      <c r="B46" s="8" t="s">
        <v>55</v>
      </c>
      <c r="C46" s="11"/>
      <c r="D46" s="11"/>
      <c r="E46" s="12">
        <f>C46-D46</f>
        <v>0</v>
      </c>
      <c r="F46" s="11"/>
      <c r="G46" s="11"/>
      <c r="H46" s="12">
        <f>F46-G46</f>
        <v>0</v>
      </c>
    </row>
    <row r="47" spans="1:8" ht="12.75">
      <c r="A47" s="8"/>
      <c r="B47" s="10" t="s">
        <v>56</v>
      </c>
      <c r="C47" s="14">
        <f>SUM(C35:C46)</f>
        <v>0</v>
      </c>
      <c r="D47" s="14">
        <f>SUM(D35:D46)</f>
        <v>0</v>
      </c>
      <c r="E47" s="14">
        <f>SUM(E35:E46)</f>
        <v>0</v>
      </c>
      <c r="F47" s="14">
        <f>SUM(F35:F46)</f>
        <v>0</v>
      </c>
      <c r="G47" s="14">
        <f>SUM(G35:G46)</f>
        <v>0</v>
      </c>
      <c r="H47" s="13">
        <f>SUM(H34:H46)</f>
        <v>0</v>
      </c>
    </row>
    <row r="48" spans="1:8" ht="12.75">
      <c r="A48" s="10" t="s">
        <v>57</v>
      </c>
      <c r="B48" s="8" t="s">
        <v>58</v>
      </c>
      <c r="C48" s="14">
        <f aca="true" t="shared" si="1" ref="C48:H48">C22+C33+C47</f>
        <v>0</v>
      </c>
      <c r="D48" s="14">
        <f t="shared" si="1"/>
        <v>0</v>
      </c>
      <c r="E48" s="14">
        <f t="shared" si="1"/>
        <v>0</v>
      </c>
      <c r="F48" s="14">
        <f t="shared" si="1"/>
        <v>0</v>
      </c>
      <c r="G48" s="14">
        <f t="shared" si="1"/>
        <v>0</v>
      </c>
      <c r="H48" s="14">
        <f t="shared" si="1"/>
        <v>0</v>
      </c>
    </row>
    <row r="49" spans="1:8" ht="12.75">
      <c r="A49" s="10" t="s">
        <v>59</v>
      </c>
      <c r="B49" s="8" t="s">
        <v>60</v>
      </c>
      <c r="C49" s="11"/>
      <c r="D49" s="11"/>
      <c r="E49" s="14">
        <f>H50</f>
        <v>0</v>
      </c>
      <c r="F49" s="11"/>
      <c r="G49" s="11"/>
      <c r="H49" s="14">
        <v>0</v>
      </c>
    </row>
    <row r="50" spans="1:8" ht="12.75">
      <c r="A50" s="10" t="s">
        <v>61</v>
      </c>
      <c r="B50" s="8" t="s">
        <v>62</v>
      </c>
      <c r="C50" s="11"/>
      <c r="D50" s="11"/>
      <c r="E50" s="14">
        <f>E48+E49</f>
        <v>0</v>
      </c>
      <c r="F50" s="11"/>
      <c r="G50" s="11"/>
      <c r="H50" s="14">
        <f>H48+H49</f>
        <v>0</v>
      </c>
    </row>
    <row r="51" s="5" customFormat="1" ht="12.75"/>
    <row r="52" spans="1:8" ht="12.75">
      <c r="A52" s="5"/>
      <c r="B52" s="5" t="s">
        <v>63</v>
      </c>
      <c r="C52" s="5" t="s">
        <v>64</v>
      </c>
      <c r="D52" s="5"/>
      <c r="E52" s="5"/>
      <c r="F52" s="5" t="s">
        <v>65</v>
      </c>
      <c r="G52" s="5"/>
      <c r="H52" s="5"/>
    </row>
    <row r="56" spans="2:3" ht="12.75">
      <c r="B56" s="15" t="s">
        <v>66</v>
      </c>
      <c r="C56" s="16" t="s">
        <v>67</v>
      </c>
    </row>
    <row r="57" spans="2:3" ht="38.25">
      <c r="B57" s="17" t="s">
        <v>68</v>
      </c>
      <c r="C57" s="18" t="s">
        <v>69</v>
      </c>
    </row>
  </sheetData>
  <sheetProtection/>
  <mergeCells count="9">
    <mergeCell ref="A9:B9"/>
    <mergeCell ref="A1:B1"/>
    <mergeCell ref="A2:H2"/>
    <mergeCell ref="A3:H3"/>
    <mergeCell ref="A4:H4"/>
    <mergeCell ref="A5:H5"/>
    <mergeCell ref="A7:B7"/>
    <mergeCell ref="C7:E7"/>
    <mergeCell ref="F7:H7"/>
  </mergeCells>
  <hyperlinks>
    <hyperlink ref="A1" location="Съдържание!A1" display="Обратно към Съдържание"/>
  </hyperlinks>
  <printOptions horizontalCentered="1"/>
  <pageMargins left="0.22986111111111113" right="0.2" top="0.15972222222222224" bottom="0.1798611111111111" header="0.5118055555555556" footer="0.5118055555555556"/>
  <pageSetup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L42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44.140625" style="2" customWidth="1"/>
    <col min="2" max="2" width="8.421875" style="2" customWidth="1"/>
    <col min="3" max="3" width="9.8515625" style="2" customWidth="1"/>
    <col min="4" max="4" width="11.28125" style="2" customWidth="1"/>
    <col min="5" max="5" width="9.140625" style="2" customWidth="1"/>
    <col min="6" max="7" width="13.57421875" style="2" customWidth="1"/>
    <col min="8" max="8" width="8.421875" style="2" customWidth="1"/>
    <col min="9" max="9" width="9.421875" style="2" customWidth="1"/>
    <col min="10" max="10" width="8.421875" style="2" customWidth="1"/>
    <col min="11" max="11" width="7.57421875" style="2" customWidth="1"/>
    <col min="12" max="12" width="8.00390625" style="2" customWidth="1"/>
    <col min="13" max="16384" width="9.140625" style="2" customWidth="1"/>
  </cols>
  <sheetData>
    <row r="1" spans="1:12" ht="12.75">
      <c r="A1" s="3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3"/>
      <c r="B2" s="19"/>
      <c r="C2" s="19"/>
      <c r="D2" s="19"/>
      <c r="E2" s="19"/>
      <c r="F2" s="19"/>
      <c r="G2" s="19"/>
      <c r="H2" s="19"/>
      <c r="I2" s="177" t="s">
        <v>70</v>
      </c>
      <c r="J2" s="177"/>
      <c r="K2" s="177"/>
      <c r="L2" s="177"/>
    </row>
    <row r="3" spans="1:12" ht="18">
      <c r="A3" s="160" t="s">
        <v>12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8">
      <c r="A4" s="160" t="s">
        <v>71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8">
      <c r="A5" s="159" t="s">
        <v>72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">
      <c r="A6" s="161" t="s">
        <v>15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73</v>
      </c>
    </row>
    <row r="8" spans="1:12" ht="12.75">
      <c r="A8" s="178" t="s">
        <v>74</v>
      </c>
      <c r="B8" s="179" t="s">
        <v>75</v>
      </c>
      <c r="C8" s="180" t="s">
        <v>76</v>
      </c>
      <c r="D8" s="181" t="s">
        <v>77</v>
      </c>
      <c r="E8" s="182" t="s">
        <v>78</v>
      </c>
      <c r="F8" s="182"/>
      <c r="G8" s="182"/>
      <c r="H8" s="182"/>
      <c r="I8" s="174" t="s">
        <v>79</v>
      </c>
      <c r="J8" s="174"/>
      <c r="K8" s="174" t="s">
        <v>80</v>
      </c>
      <c r="L8" s="183" t="s">
        <v>81</v>
      </c>
    </row>
    <row r="9" spans="1:12" ht="12.75">
      <c r="A9" s="178"/>
      <c r="B9" s="179"/>
      <c r="C9" s="180"/>
      <c r="D9" s="181"/>
      <c r="E9" s="176" t="s">
        <v>82</v>
      </c>
      <c r="F9" s="175" t="s">
        <v>83</v>
      </c>
      <c r="G9" s="175" t="s">
        <v>84</v>
      </c>
      <c r="H9" s="176" t="s">
        <v>85</v>
      </c>
      <c r="I9" s="174"/>
      <c r="J9" s="174"/>
      <c r="K9" s="174"/>
      <c r="L9" s="183"/>
    </row>
    <row r="10" spans="1:12" ht="12.75">
      <c r="A10" s="178"/>
      <c r="B10" s="179"/>
      <c r="C10" s="180"/>
      <c r="D10" s="181"/>
      <c r="E10" s="176"/>
      <c r="F10" s="176"/>
      <c r="G10" s="175"/>
      <c r="H10" s="176"/>
      <c r="I10" s="174" t="s">
        <v>86</v>
      </c>
      <c r="J10" s="174" t="s">
        <v>87</v>
      </c>
      <c r="K10" s="174"/>
      <c r="L10" s="183"/>
    </row>
    <row r="11" spans="1:12" ht="23.25" customHeight="1">
      <c r="A11" s="178"/>
      <c r="B11" s="179"/>
      <c r="C11" s="180"/>
      <c r="D11" s="181"/>
      <c r="E11" s="176"/>
      <c r="F11" s="176"/>
      <c r="G11" s="176"/>
      <c r="H11" s="176"/>
      <c r="I11" s="174"/>
      <c r="J11" s="174"/>
      <c r="K11" s="174"/>
      <c r="L11" s="183"/>
    </row>
    <row r="12" spans="1:12" ht="12" customHeight="1">
      <c r="A12" s="20" t="s">
        <v>22</v>
      </c>
      <c r="B12" s="20">
        <v>1</v>
      </c>
      <c r="C12" s="20">
        <v>2</v>
      </c>
      <c r="D12" s="20">
        <v>3</v>
      </c>
      <c r="E12" s="20">
        <v>4</v>
      </c>
      <c r="F12" s="20">
        <v>5</v>
      </c>
      <c r="G12" s="20">
        <v>6</v>
      </c>
      <c r="H12" s="20">
        <v>7</v>
      </c>
      <c r="I12" s="21">
        <v>8</v>
      </c>
      <c r="J12" s="22">
        <v>9</v>
      </c>
      <c r="K12" s="23">
        <v>10</v>
      </c>
      <c r="L12" s="23">
        <v>11</v>
      </c>
    </row>
    <row r="13" spans="1:12" ht="12.75">
      <c r="A13" s="24" t="s">
        <v>88</v>
      </c>
      <c r="B13" s="25"/>
      <c r="C13" s="25"/>
      <c r="D13" s="25"/>
      <c r="E13" s="25"/>
      <c r="F13" s="25">
        <v>0</v>
      </c>
      <c r="G13" s="25"/>
      <c r="H13" s="25"/>
      <c r="I13" s="25"/>
      <c r="J13" s="25"/>
      <c r="K13" s="26"/>
      <c r="L13" s="27">
        <f>SUM(B13:K13)</f>
        <v>0</v>
      </c>
    </row>
    <row r="14" spans="1:12" ht="12.75">
      <c r="A14" s="28" t="s">
        <v>89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7">
        <f>SUM(B14:K14)</f>
        <v>0</v>
      </c>
    </row>
    <row r="15" spans="1:12" ht="12.75">
      <c r="A15" s="29" t="s">
        <v>90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7">
        <f>SUM(B15:K15)</f>
        <v>0</v>
      </c>
    </row>
    <row r="16" spans="1:12" ht="25.5">
      <c r="A16" s="31" t="s">
        <v>91</v>
      </c>
      <c r="B16" s="27">
        <f aca="true" t="shared" si="0" ref="B16:L16">B13+B14+B15</f>
        <v>0</v>
      </c>
      <c r="C16" s="27">
        <f t="shared" si="0"/>
        <v>0</v>
      </c>
      <c r="D16" s="27">
        <f t="shared" si="0"/>
        <v>0</v>
      </c>
      <c r="E16" s="27">
        <f t="shared" si="0"/>
        <v>0</v>
      </c>
      <c r="F16" s="27">
        <f>F13+F14+F15</f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</row>
    <row r="17" spans="1:12" ht="12.75">
      <c r="A17" s="32" t="s">
        <v>92</v>
      </c>
      <c r="B17" s="33"/>
      <c r="C17" s="34"/>
      <c r="D17" s="35"/>
      <c r="E17" s="34"/>
      <c r="F17" s="34"/>
      <c r="G17" s="35"/>
      <c r="H17" s="34"/>
      <c r="I17" s="34"/>
      <c r="J17" s="34"/>
      <c r="K17" s="34"/>
      <c r="L17" s="27">
        <f aca="true" t="shared" si="1" ref="L17:L27">SUM(B17:K17)</f>
        <v>0</v>
      </c>
    </row>
    <row r="18" spans="1:12" ht="12.75">
      <c r="A18" s="28" t="s">
        <v>93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27">
        <f t="shared" si="1"/>
        <v>0</v>
      </c>
    </row>
    <row r="19" spans="1:12" ht="12.75">
      <c r="A19" s="28" t="s">
        <v>94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7">
        <f t="shared" si="1"/>
        <v>0</v>
      </c>
    </row>
    <row r="20" spans="1:12" ht="12.75">
      <c r="A20" s="32" t="s">
        <v>95</v>
      </c>
      <c r="B20" s="33"/>
      <c r="C20" s="34"/>
      <c r="D20" s="35"/>
      <c r="E20" s="34"/>
      <c r="F20" s="34"/>
      <c r="G20" s="35"/>
      <c r="H20" s="34"/>
      <c r="I20" s="34"/>
      <c r="J20" s="38"/>
      <c r="K20" s="34"/>
      <c r="L20" s="27">
        <f t="shared" si="1"/>
        <v>0</v>
      </c>
    </row>
    <row r="21" spans="1:12" ht="12.75">
      <c r="A21" s="32" t="s">
        <v>96</v>
      </c>
      <c r="B21" s="34"/>
      <c r="C21" s="34"/>
      <c r="D21" s="35"/>
      <c r="E21" s="34"/>
      <c r="F21" s="34"/>
      <c r="G21" s="35"/>
      <c r="H21" s="34"/>
      <c r="I21" s="35"/>
      <c r="J21" s="34"/>
      <c r="K21" s="35"/>
      <c r="L21" s="27">
        <f t="shared" si="1"/>
        <v>0</v>
      </c>
    </row>
    <row r="22" spans="1:12" ht="12.75">
      <c r="A22" s="39" t="s">
        <v>97</v>
      </c>
      <c r="B22" s="36"/>
      <c r="C22" s="36"/>
      <c r="D22" s="40"/>
      <c r="E22" s="36"/>
      <c r="F22" s="36"/>
      <c r="G22" s="40"/>
      <c r="H22" s="36"/>
      <c r="I22" s="40"/>
      <c r="J22" s="36"/>
      <c r="K22" s="40"/>
      <c r="L22" s="27">
        <f t="shared" si="1"/>
        <v>0</v>
      </c>
    </row>
    <row r="23" spans="1:12" ht="12.75">
      <c r="A23" s="28" t="s">
        <v>98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27">
        <f t="shared" si="1"/>
        <v>0</v>
      </c>
    </row>
    <row r="24" spans="1:12" ht="12.75">
      <c r="A24" s="32" t="s">
        <v>99</v>
      </c>
      <c r="B24" s="34"/>
      <c r="C24" s="35"/>
      <c r="D24" s="34"/>
      <c r="E24" s="41"/>
      <c r="F24" s="41"/>
      <c r="G24" s="34"/>
      <c r="H24" s="35"/>
      <c r="I24" s="34"/>
      <c r="J24" s="35"/>
      <c r="K24" s="34"/>
      <c r="L24" s="27">
        <f t="shared" si="1"/>
        <v>0</v>
      </c>
    </row>
    <row r="25" spans="1:12" ht="12.75">
      <c r="A25" s="42" t="s">
        <v>100</v>
      </c>
      <c r="B25" s="37"/>
      <c r="C25" s="43"/>
      <c r="D25" s="37"/>
      <c r="E25" s="41"/>
      <c r="F25" s="41"/>
      <c r="G25" s="37"/>
      <c r="H25" s="43"/>
      <c r="I25" s="37"/>
      <c r="J25" s="43"/>
      <c r="K25" s="37"/>
      <c r="L25" s="27">
        <f t="shared" si="1"/>
        <v>0</v>
      </c>
    </row>
    <row r="26" spans="1:12" ht="12.75">
      <c r="A26" s="42" t="s">
        <v>101</v>
      </c>
      <c r="B26" s="37"/>
      <c r="C26" s="43"/>
      <c r="D26" s="37"/>
      <c r="E26" s="41"/>
      <c r="F26" s="41"/>
      <c r="G26" s="37"/>
      <c r="H26" s="43"/>
      <c r="I26" s="37"/>
      <c r="J26" s="43"/>
      <c r="K26" s="37"/>
      <c r="L26" s="27">
        <f t="shared" si="1"/>
        <v>0</v>
      </c>
    </row>
    <row r="27" spans="1:12" ht="12.75">
      <c r="A27" s="32" t="s">
        <v>102</v>
      </c>
      <c r="B27" s="34"/>
      <c r="C27" s="35"/>
      <c r="D27" s="34"/>
      <c r="E27" s="41"/>
      <c r="F27" s="41"/>
      <c r="G27" s="34"/>
      <c r="H27" s="35"/>
      <c r="I27" s="34"/>
      <c r="J27" s="35"/>
      <c r="K27" s="34"/>
      <c r="L27" s="27">
        <f t="shared" si="1"/>
        <v>0</v>
      </c>
    </row>
    <row r="28" spans="1:12" ht="12.75">
      <c r="A28" s="44" t="s">
        <v>103</v>
      </c>
      <c r="B28" s="45">
        <f aca="true" t="shared" si="2" ref="B28:L28">B16+B17+B20+B21+B23+B24+B27</f>
        <v>0</v>
      </c>
      <c r="C28" s="45">
        <f t="shared" si="2"/>
        <v>0</v>
      </c>
      <c r="D28" s="45">
        <f t="shared" si="2"/>
        <v>0</v>
      </c>
      <c r="E28" s="45">
        <f t="shared" si="2"/>
        <v>0</v>
      </c>
      <c r="F28" s="45">
        <f t="shared" si="2"/>
        <v>0</v>
      </c>
      <c r="G28" s="45">
        <f t="shared" si="2"/>
        <v>0</v>
      </c>
      <c r="H28" s="45">
        <f t="shared" si="2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</row>
    <row r="29" spans="1:12" ht="12.75">
      <c r="A29" s="32" t="s">
        <v>104</v>
      </c>
      <c r="B29" s="34"/>
      <c r="C29" s="35"/>
      <c r="D29" s="34"/>
      <c r="E29" s="46"/>
      <c r="F29" s="46"/>
      <c r="G29" s="34"/>
      <c r="H29" s="35"/>
      <c r="I29" s="34"/>
      <c r="J29" s="35"/>
      <c r="K29" s="34"/>
      <c r="L29" s="27">
        <f>SUM(B29:K29)</f>
        <v>0</v>
      </c>
    </row>
    <row r="30" spans="1:12" ht="12.75">
      <c r="A30" s="47" t="s">
        <v>105</v>
      </c>
      <c r="B30" s="48"/>
      <c r="C30" s="49"/>
      <c r="D30" s="48"/>
      <c r="E30" s="50"/>
      <c r="F30" s="51"/>
      <c r="G30" s="48"/>
      <c r="H30" s="49"/>
      <c r="I30" s="48"/>
      <c r="J30" s="49"/>
      <c r="K30" s="48"/>
      <c r="L30" s="27">
        <f>SUM(B30:K30)</f>
        <v>0</v>
      </c>
    </row>
    <row r="31" spans="1:12" ht="12.75">
      <c r="A31" s="52" t="s">
        <v>106</v>
      </c>
      <c r="B31" s="53"/>
      <c r="C31" s="54"/>
      <c r="D31" s="53"/>
      <c r="E31" s="55"/>
      <c r="F31" s="55"/>
      <c r="G31" s="53"/>
      <c r="H31" s="54"/>
      <c r="I31" s="53"/>
      <c r="J31" s="54"/>
      <c r="K31" s="53"/>
      <c r="L31" s="56"/>
    </row>
    <row r="32" spans="1:12" ht="12.75">
      <c r="A32" s="57" t="s">
        <v>107</v>
      </c>
      <c r="B32" s="58">
        <f aca="true" t="shared" si="3" ref="B32:L32">B28+B30</f>
        <v>0</v>
      </c>
      <c r="C32" s="58">
        <f t="shared" si="3"/>
        <v>0</v>
      </c>
      <c r="D32" s="58">
        <f t="shared" si="3"/>
        <v>0</v>
      </c>
      <c r="E32" s="58">
        <f t="shared" si="3"/>
        <v>0</v>
      </c>
      <c r="F32" s="58">
        <f t="shared" si="3"/>
        <v>0</v>
      </c>
      <c r="G32" s="58">
        <f t="shared" si="3"/>
        <v>0</v>
      </c>
      <c r="H32" s="58">
        <f t="shared" si="3"/>
        <v>0</v>
      </c>
      <c r="I32" s="58">
        <f t="shared" si="3"/>
        <v>0</v>
      </c>
      <c r="J32" s="58">
        <f t="shared" si="3"/>
        <v>0</v>
      </c>
      <c r="K32" s="58">
        <f t="shared" si="3"/>
        <v>0</v>
      </c>
      <c r="L32" s="58">
        <f t="shared" si="3"/>
        <v>0</v>
      </c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/>
      <c r="B34"/>
      <c r="C34"/>
      <c r="D34"/>
      <c r="E34"/>
      <c r="F34"/>
      <c r="G34"/>
      <c r="H34"/>
      <c r="I34"/>
      <c r="J34"/>
      <c r="K34"/>
      <c r="L34" s="5"/>
    </row>
    <row r="36" spans="1:11" ht="14.25">
      <c r="A36" s="59" t="s">
        <v>108</v>
      </c>
      <c r="B36" s="59"/>
      <c r="C36" s="59" t="s">
        <v>109</v>
      </c>
      <c r="D36" s="59"/>
      <c r="E36" s="59"/>
      <c r="F36" s="59"/>
      <c r="G36" s="59"/>
      <c r="H36" s="59" t="s">
        <v>110</v>
      </c>
      <c r="I36" s="5"/>
      <c r="J36" s="5"/>
      <c r="K36" s="5"/>
    </row>
    <row r="41" spans="1:2" ht="12.75">
      <c r="A41" s="15" t="s">
        <v>66</v>
      </c>
      <c r="B41" s="16" t="s">
        <v>67</v>
      </c>
    </row>
    <row r="42" spans="1:2" ht="63.75">
      <c r="A42" s="17" t="s">
        <v>68</v>
      </c>
      <c r="B42" s="18" t="s">
        <v>69</v>
      </c>
    </row>
  </sheetData>
  <sheetProtection/>
  <mergeCells count="19">
    <mergeCell ref="A6:L6"/>
    <mergeCell ref="A8:A11"/>
    <mergeCell ref="B8:B11"/>
    <mergeCell ref="C8:C11"/>
    <mergeCell ref="D8:D11"/>
    <mergeCell ref="E8:H8"/>
    <mergeCell ref="I8:J9"/>
    <mergeCell ref="K8:K11"/>
    <mergeCell ref="L8:L11"/>
    <mergeCell ref="E9:E11"/>
    <mergeCell ref="I2:L2"/>
    <mergeCell ref="A3:L3"/>
    <mergeCell ref="A4:L4"/>
    <mergeCell ref="A5:L5"/>
    <mergeCell ref="J10:J11"/>
    <mergeCell ref="F9:F11"/>
    <mergeCell ref="G9:G11"/>
    <mergeCell ref="H9:H11"/>
    <mergeCell ref="I10:I11"/>
  </mergeCells>
  <hyperlinks>
    <hyperlink ref="A1" location="Съдържание!A1" display="Обратно към Съдържание"/>
  </hyperlink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V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57421875" style="101" customWidth="1"/>
    <col min="2" max="2" width="13.7109375" style="101" customWidth="1"/>
    <col min="3" max="3" width="13.28125" style="101" customWidth="1"/>
    <col min="4" max="4" width="14.140625" style="101" customWidth="1"/>
    <col min="5" max="5" width="15.421875" style="101" customWidth="1"/>
    <col min="6" max="6" width="11.7109375" style="101" customWidth="1"/>
    <col min="7" max="7" width="11.140625" style="101" customWidth="1"/>
    <col min="8" max="8" width="12.28125" style="101" customWidth="1"/>
    <col min="9" max="9" width="11.421875" style="101" customWidth="1"/>
    <col min="10" max="10" width="12.7109375" style="101" customWidth="1"/>
    <col min="11" max="11" width="11.7109375" style="101" customWidth="1"/>
    <col min="12" max="12" width="12.140625" style="101" customWidth="1"/>
    <col min="13" max="13" width="11.421875" style="101" customWidth="1"/>
    <col min="14" max="14" width="12.140625" style="101" customWidth="1"/>
    <col min="15" max="15" width="13.7109375" style="101" customWidth="1"/>
    <col min="16" max="16" width="16.57421875" style="101" customWidth="1"/>
    <col min="17" max="17" width="13.8515625" style="101" customWidth="1"/>
    <col min="18" max="18" width="12.28125" style="101" customWidth="1"/>
    <col min="19" max="255" width="9.140625" style="101" customWidth="1"/>
  </cols>
  <sheetData>
    <row r="1" spans="1:16" ht="14.25">
      <c r="A1" s="3" t="s">
        <v>11</v>
      </c>
      <c r="P1" s="102" t="s">
        <v>271</v>
      </c>
    </row>
    <row r="2" spans="1:16" ht="18">
      <c r="A2" s="184" t="s">
        <v>272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8">
      <c r="A3" s="184" t="s">
        <v>273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8">
      <c r="A4" s="184" t="s">
        <v>274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ht="14.25">
      <c r="P5" s="103" t="s">
        <v>275</v>
      </c>
    </row>
    <row r="6" spans="1:256" s="107" customFormat="1" ht="34.5" customHeight="1">
      <c r="A6" s="104" t="s">
        <v>74</v>
      </c>
      <c r="B6" s="185" t="s">
        <v>276</v>
      </c>
      <c r="C6" s="185"/>
      <c r="D6" s="185"/>
      <c r="E6" s="185"/>
      <c r="F6" s="185" t="s">
        <v>277</v>
      </c>
      <c r="G6" s="185"/>
      <c r="H6" s="104" t="s">
        <v>278</v>
      </c>
      <c r="I6" s="186" t="s">
        <v>279</v>
      </c>
      <c r="J6" s="186"/>
      <c r="K6" s="186"/>
      <c r="L6" s="186"/>
      <c r="M6" s="186" t="s">
        <v>277</v>
      </c>
      <c r="N6" s="186"/>
      <c r="O6" s="185" t="s">
        <v>280</v>
      </c>
      <c r="P6" s="185" t="s">
        <v>281</v>
      </c>
      <c r="IV6"/>
    </row>
    <row r="7" spans="1:256" s="107" customFormat="1" ht="38.25">
      <c r="A7" s="108"/>
      <c r="B7" s="105" t="s">
        <v>282</v>
      </c>
      <c r="C7" s="105" t="s">
        <v>283</v>
      </c>
      <c r="D7" s="105" t="s">
        <v>284</v>
      </c>
      <c r="E7" s="109" t="s">
        <v>285</v>
      </c>
      <c r="F7" s="105" t="s">
        <v>286</v>
      </c>
      <c r="G7" s="105" t="s">
        <v>287</v>
      </c>
      <c r="H7" s="110" t="s">
        <v>288</v>
      </c>
      <c r="I7" s="105" t="s">
        <v>282</v>
      </c>
      <c r="J7" s="105" t="s">
        <v>289</v>
      </c>
      <c r="K7" s="105" t="s">
        <v>290</v>
      </c>
      <c r="L7" s="105" t="s">
        <v>291</v>
      </c>
      <c r="M7" s="106" t="s">
        <v>286</v>
      </c>
      <c r="N7" s="106" t="s">
        <v>287</v>
      </c>
      <c r="O7" s="185"/>
      <c r="P7" s="185"/>
      <c r="IV7"/>
    </row>
    <row r="8" spans="1:256" s="112" customFormat="1" ht="14.25">
      <c r="A8" s="111" t="s">
        <v>22</v>
      </c>
      <c r="B8" s="111">
        <v>1</v>
      </c>
      <c r="C8" s="111">
        <v>2</v>
      </c>
      <c r="D8" s="111">
        <v>3</v>
      </c>
      <c r="E8" s="111">
        <v>4</v>
      </c>
      <c r="F8" s="111">
        <v>5</v>
      </c>
      <c r="G8" s="111">
        <v>6</v>
      </c>
      <c r="H8" s="111">
        <v>7</v>
      </c>
      <c r="I8" s="111">
        <v>8</v>
      </c>
      <c r="J8" s="111">
        <v>9</v>
      </c>
      <c r="K8" s="111">
        <v>10</v>
      </c>
      <c r="L8" s="111">
        <v>11</v>
      </c>
      <c r="M8" s="111">
        <v>12</v>
      </c>
      <c r="N8" s="111">
        <v>13</v>
      </c>
      <c r="O8" s="111">
        <v>14</v>
      </c>
      <c r="P8" s="111">
        <v>15</v>
      </c>
      <c r="IV8"/>
    </row>
    <row r="9" spans="1:256" s="112" customFormat="1" ht="14.25">
      <c r="A9" s="113" t="s">
        <v>292</v>
      </c>
      <c r="B9" s="114"/>
      <c r="C9" s="114"/>
      <c r="D9" s="114"/>
      <c r="E9" s="115"/>
      <c r="F9" s="114"/>
      <c r="G9" s="114"/>
      <c r="H9" s="115"/>
      <c r="I9" s="114"/>
      <c r="J9" s="114"/>
      <c r="K9" s="114"/>
      <c r="L9" s="115"/>
      <c r="M9" s="114"/>
      <c r="N9" s="114"/>
      <c r="O9" s="115"/>
      <c r="P9" s="115"/>
      <c r="IV9"/>
    </row>
    <row r="10" spans="1:256" s="112" customFormat="1" ht="14.25">
      <c r="A10" s="65" t="s">
        <v>127</v>
      </c>
      <c r="B10" s="116"/>
      <c r="C10" s="116"/>
      <c r="D10" s="116"/>
      <c r="E10" s="117">
        <f>B10+C10-D10</f>
        <v>0</v>
      </c>
      <c r="F10" s="116"/>
      <c r="G10" s="116"/>
      <c r="H10" s="117">
        <f>E10+F10-G10</f>
        <v>0</v>
      </c>
      <c r="I10" s="116"/>
      <c r="J10" s="116"/>
      <c r="K10" s="116"/>
      <c r="L10" s="117">
        <f>I10+J10-K10</f>
        <v>0</v>
      </c>
      <c r="M10" s="116"/>
      <c r="N10" s="116"/>
      <c r="O10" s="117">
        <f>L10+M10-N10</f>
        <v>0</v>
      </c>
      <c r="P10" s="117">
        <f>H10-O10</f>
        <v>0</v>
      </c>
      <c r="IV10"/>
    </row>
    <row r="11" spans="1:256" s="112" customFormat="1" ht="38.25">
      <c r="A11" s="69" t="s">
        <v>129</v>
      </c>
      <c r="B11" s="116"/>
      <c r="C11" s="116"/>
      <c r="D11" s="116"/>
      <c r="E11" s="117">
        <f>B11+C11-D11</f>
        <v>0</v>
      </c>
      <c r="F11" s="116"/>
      <c r="G11" s="116"/>
      <c r="H11" s="117">
        <f>E11+F11-G11</f>
        <v>0</v>
      </c>
      <c r="I11" s="116"/>
      <c r="J11" s="116"/>
      <c r="K11" s="116"/>
      <c r="L11" s="117">
        <f>I11+J11-K11</f>
        <v>0</v>
      </c>
      <c r="M11" s="116"/>
      <c r="N11" s="116"/>
      <c r="O11" s="117">
        <f>L11+M11-N11</f>
        <v>0</v>
      </c>
      <c r="P11" s="117">
        <f>H11-O11</f>
        <v>0</v>
      </c>
      <c r="IV11"/>
    </row>
    <row r="12" spans="1:256" s="112" customFormat="1" ht="14.25">
      <c r="A12" t="s">
        <v>293</v>
      </c>
      <c r="B12" s="116"/>
      <c r="C12" s="116"/>
      <c r="D12" s="116"/>
      <c r="E12" s="117">
        <f>B12+C12-D12</f>
        <v>0</v>
      </c>
      <c r="F12" s="116"/>
      <c r="G12" s="116"/>
      <c r="H12" s="117">
        <f>E12+F12-G12</f>
        <v>0</v>
      </c>
      <c r="I12" s="116"/>
      <c r="J12" s="116"/>
      <c r="K12" s="116"/>
      <c r="L12" s="117">
        <f>I12+J12-K12</f>
        <v>0</v>
      </c>
      <c r="M12" s="116"/>
      <c r="N12" s="116"/>
      <c r="O12" s="117">
        <f>L12+M12-N12</f>
        <v>0</v>
      </c>
      <c r="P12" s="117">
        <f>H12-O12</f>
        <v>0</v>
      </c>
      <c r="IV12"/>
    </row>
    <row r="13" spans="1:256" s="112" customFormat="1" ht="25.5">
      <c r="A13" s="69" t="s">
        <v>294</v>
      </c>
      <c r="B13" s="116"/>
      <c r="C13" s="116"/>
      <c r="D13" s="116"/>
      <c r="E13" s="117">
        <f>B13+C13-D13</f>
        <v>0</v>
      </c>
      <c r="F13" s="116"/>
      <c r="G13" s="116"/>
      <c r="H13" s="117">
        <f>E13+F13-G13</f>
        <v>0</v>
      </c>
      <c r="I13" s="116"/>
      <c r="J13" s="116"/>
      <c r="K13" s="116"/>
      <c r="L13" s="117">
        <f>I13+J13-K13</f>
        <v>0</v>
      </c>
      <c r="M13" s="116"/>
      <c r="N13" s="116"/>
      <c r="O13" s="117">
        <f>L13+M13-N13</f>
        <v>0</v>
      </c>
      <c r="P13" s="117">
        <f>H13-O13</f>
        <v>0</v>
      </c>
      <c r="IV13"/>
    </row>
    <row r="14" spans="1:256" s="112" customFormat="1" ht="14.25">
      <c r="A14" s="111" t="s">
        <v>295</v>
      </c>
      <c r="B14" s="118">
        <f aca="true" t="shared" si="0" ref="B14:P14">SUM(B10:B13)</f>
        <v>0</v>
      </c>
      <c r="C14" s="118">
        <f t="shared" si="0"/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8">
        <f t="shared" si="0"/>
        <v>0</v>
      </c>
      <c r="H14" s="118">
        <f t="shared" si="0"/>
        <v>0</v>
      </c>
      <c r="I14" s="118">
        <f t="shared" si="0"/>
        <v>0</v>
      </c>
      <c r="J14" s="118">
        <f t="shared" si="0"/>
        <v>0</v>
      </c>
      <c r="K14" s="118">
        <f t="shared" si="0"/>
        <v>0</v>
      </c>
      <c r="L14" s="118">
        <f t="shared" si="0"/>
        <v>0</v>
      </c>
      <c r="M14" s="118">
        <f t="shared" si="0"/>
        <v>0</v>
      </c>
      <c r="N14" s="118">
        <f t="shared" si="0"/>
        <v>0</v>
      </c>
      <c r="O14" s="118">
        <f t="shared" si="0"/>
        <v>0</v>
      </c>
      <c r="P14" s="118">
        <f t="shared" si="0"/>
        <v>0</v>
      </c>
      <c r="IV14"/>
    </row>
    <row r="15" spans="1:16" ht="20.25" customHeight="1">
      <c r="A15" s="113" t="s">
        <v>296</v>
      </c>
      <c r="B15" s="119"/>
      <c r="C15" s="119"/>
      <c r="D15" s="119"/>
      <c r="E15" s="120"/>
      <c r="F15" s="119"/>
      <c r="G15" s="119"/>
      <c r="H15" s="117"/>
      <c r="I15" s="119"/>
      <c r="J15" s="119"/>
      <c r="K15" s="119"/>
      <c r="L15" s="117"/>
      <c r="M15" s="119"/>
      <c r="N15" s="119"/>
      <c r="O15" s="117"/>
      <c r="P15" s="117"/>
    </row>
    <row r="16" spans="1:16" ht="15" customHeight="1">
      <c r="A16" s="121" t="s">
        <v>297</v>
      </c>
      <c r="B16" s="117">
        <f>B17+B18</f>
        <v>0</v>
      </c>
      <c r="C16" s="117">
        <f>C17+C18</f>
        <v>0</v>
      </c>
      <c r="D16" s="117">
        <f>D17+D18</f>
        <v>0</v>
      </c>
      <c r="E16" s="117">
        <f aca="true" t="shared" si="1" ref="E16:E21">B16+C16-D16</f>
        <v>0</v>
      </c>
      <c r="F16" s="117">
        <f>F17+F18</f>
        <v>0</v>
      </c>
      <c r="G16" s="117">
        <f>G17+G18</f>
        <v>0</v>
      </c>
      <c r="H16" s="117">
        <f aca="true" t="shared" si="2" ref="H16:H21">E16+F16-G16</f>
        <v>0</v>
      </c>
      <c r="I16" s="117">
        <f>I17+I18</f>
        <v>0</v>
      </c>
      <c r="J16" s="117">
        <f>J17+J18</f>
        <v>0</v>
      </c>
      <c r="K16" s="117">
        <f>K17+K18</f>
        <v>0</v>
      </c>
      <c r="L16" s="117">
        <f aca="true" t="shared" si="3" ref="L16:L21">I16+J16-K16</f>
        <v>0</v>
      </c>
      <c r="M16" s="117">
        <f>M17+M18</f>
        <v>0</v>
      </c>
      <c r="N16" s="117">
        <f>N17+N18</f>
        <v>0</v>
      </c>
      <c r="O16" s="117">
        <f aca="true" t="shared" si="4" ref="O16:O21">L16+M16-N16</f>
        <v>0</v>
      </c>
      <c r="P16" s="117">
        <f aca="true" t="shared" si="5" ref="P16:P21">H16-O16</f>
        <v>0</v>
      </c>
    </row>
    <row r="17" spans="1:16" ht="15" customHeight="1">
      <c r="A17" s="121" t="s">
        <v>298</v>
      </c>
      <c r="B17" s="122"/>
      <c r="C17" s="122"/>
      <c r="D17" s="122"/>
      <c r="E17" s="117">
        <f t="shared" si="1"/>
        <v>0</v>
      </c>
      <c r="F17" s="122"/>
      <c r="G17" s="122"/>
      <c r="H17" s="117">
        <f t="shared" si="2"/>
        <v>0</v>
      </c>
      <c r="I17" s="122"/>
      <c r="J17" s="122"/>
      <c r="K17" s="122"/>
      <c r="L17" s="117">
        <f t="shared" si="3"/>
        <v>0</v>
      </c>
      <c r="M17" s="122"/>
      <c r="N17" s="122"/>
      <c r="O17" s="117">
        <f t="shared" si="4"/>
        <v>0</v>
      </c>
      <c r="P17" s="117">
        <f t="shared" si="5"/>
        <v>0</v>
      </c>
    </row>
    <row r="18" spans="1:16" ht="15" customHeight="1">
      <c r="A18" s="121" t="s">
        <v>299</v>
      </c>
      <c r="B18" s="122"/>
      <c r="C18" s="122"/>
      <c r="D18" s="122"/>
      <c r="E18" s="117">
        <f t="shared" si="1"/>
        <v>0</v>
      </c>
      <c r="F18" s="122"/>
      <c r="G18" s="122"/>
      <c r="H18" s="117">
        <f t="shared" si="2"/>
        <v>0</v>
      </c>
      <c r="I18" s="122"/>
      <c r="J18" s="122"/>
      <c r="K18" s="122"/>
      <c r="L18" s="117">
        <f t="shared" si="3"/>
        <v>0</v>
      </c>
      <c r="M18" s="122"/>
      <c r="N18" s="122"/>
      <c r="O18" s="117">
        <f t="shared" si="4"/>
        <v>0</v>
      </c>
      <c r="P18" s="117">
        <f t="shared" si="5"/>
        <v>0</v>
      </c>
    </row>
    <row r="19" spans="1:18" ht="14.25">
      <c r="A19" s="65" t="s">
        <v>300</v>
      </c>
      <c r="B19" s="123"/>
      <c r="C19" s="123"/>
      <c r="D19" s="123"/>
      <c r="E19" s="117">
        <f t="shared" si="1"/>
        <v>0</v>
      </c>
      <c r="F19" s="123"/>
      <c r="G19" s="123"/>
      <c r="H19" s="117">
        <f t="shared" si="2"/>
        <v>0</v>
      </c>
      <c r="I19" s="123"/>
      <c r="J19" s="123"/>
      <c r="K19" s="123"/>
      <c r="L19" s="117">
        <f t="shared" si="3"/>
        <v>0</v>
      </c>
      <c r="M19" s="123"/>
      <c r="N19" s="123"/>
      <c r="O19" s="117">
        <f t="shared" si="4"/>
        <v>0</v>
      </c>
      <c r="P19" s="117">
        <f t="shared" si="5"/>
        <v>0</v>
      </c>
      <c r="R19" s="124"/>
    </row>
    <row r="20" spans="1:18" ht="14.25">
      <c r="A20" s="65" t="s">
        <v>301</v>
      </c>
      <c r="B20" s="123"/>
      <c r="C20" s="123"/>
      <c r="D20" s="123"/>
      <c r="E20" s="117">
        <f t="shared" si="1"/>
        <v>0</v>
      </c>
      <c r="F20" s="123"/>
      <c r="G20" s="123"/>
      <c r="H20" s="117">
        <f t="shared" si="2"/>
        <v>0</v>
      </c>
      <c r="I20" s="123"/>
      <c r="J20" s="123"/>
      <c r="K20" s="123"/>
      <c r="L20" s="117">
        <f t="shared" si="3"/>
        <v>0</v>
      </c>
      <c r="M20" s="123"/>
      <c r="N20" s="123"/>
      <c r="O20" s="117">
        <f t="shared" si="4"/>
        <v>0</v>
      </c>
      <c r="P20" s="117">
        <f t="shared" si="5"/>
        <v>0</v>
      </c>
      <c r="R20" s="124"/>
    </row>
    <row r="21" spans="1:16" ht="25.5">
      <c r="A21" s="69" t="s">
        <v>302</v>
      </c>
      <c r="B21" s="123"/>
      <c r="C21" s="123"/>
      <c r="D21" s="123"/>
      <c r="E21" s="117">
        <f t="shared" si="1"/>
        <v>0</v>
      </c>
      <c r="F21" s="123"/>
      <c r="G21" s="123"/>
      <c r="H21" s="117">
        <f t="shared" si="2"/>
        <v>0</v>
      </c>
      <c r="I21" s="123"/>
      <c r="J21" s="123"/>
      <c r="K21" s="123"/>
      <c r="L21" s="117">
        <f t="shared" si="3"/>
        <v>0</v>
      </c>
      <c r="M21" s="123"/>
      <c r="N21" s="123"/>
      <c r="O21" s="117">
        <f t="shared" si="4"/>
        <v>0</v>
      </c>
      <c r="P21" s="117">
        <f t="shared" si="5"/>
        <v>0</v>
      </c>
    </row>
    <row r="22" spans="1:256" s="127" customFormat="1" ht="14.25">
      <c r="A22" s="111" t="s">
        <v>303</v>
      </c>
      <c r="B22" s="125">
        <f aca="true" t="shared" si="6" ref="B22:P22">B16+B19+B20+B21</f>
        <v>0</v>
      </c>
      <c r="C22" s="125">
        <f t="shared" si="6"/>
        <v>0</v>
      </c>
      <c r="D22" s="125">
        <f t="shared" si="6"/>
        <v>0</v>
      </c>
      <c r="E22" s="125">
        <f t="shared" si="6"/>
        <v>0</v>
      </c>
      <c r="F22" s="125">
        <f t="shared" si="6"/>
        <v>0</v>
      </c>
      <c r="G22" s="125">
        <f t="shared" si="6"/>
        <v>0</v>
      </c>
      <c r="H22" s="125">
        <f t="shared" si="6"/>
        <v>0</v>
      </c>
      <c r="I22" s="125">
        <f t="shared" si="6"/>
        <v>0</v>
      </c>
      <c r="J22" s="125">
        <f t="shared" si="6"/>
        <v>0</v>
      </c>
      <c r="K22" s="125">
        <f t="shared" si="6"/>
        <v>0</v>
      </c>
      <c r="L22" s="125">
        <f t="shared" si="6"/>
        <v>0</v>
      </c>
      <c r="M22" s="125">
        <f t="shared" si="6"/>
        <v>0</v>
      </c>
      <c r="N22" s="125">
        <f t="shared" si="6"/>
        <v>0</v>
      </c>
      <c r="O22" s="125">
        <f t="shared" si="6"/>
        <v>0</v>
      </c>
      <c r="P22" s="125">
        <f t="shared" si="6"/>
        <v>0</v>
      </c>
      <c r="Q22" s="126"/>
      <c r="R22" s="126"/>
      <c r="IV22"/>
    </row>
    <row r="23" spans="1:256" s="131" customFormat="1" ht="14.25">
      <c r="A23" s="128" t="s">
        <v>304</v>
      </c>
      <c r="B23" s="129"/>
      <c r="C23" s="129"/>
      <c r="D23" s="129"/>
      <c r="E23" s="130"/>
      <c r="F23" s="129"/>
      <c r="G23" s="129"/>
      <c r="H23" s="130"/>
      <c r="I23" s="129"/>
      <c r="J23" s="129"/>
      <c r="K23" s="129"/>
      <c r="L23" s="130"/>
      <c r="M23" s="129"/>
      <c r="N23" s="129"/>
      <c r="O23" s="130"/>
      <c r="P23" s="130"/>
      <c r="IV23"/>
    </row>
    <row r="24" spans="1:16" ht="14.25">
      <c r="A24" s="132" t="s">
        <v>179</v>
      </c>
      <c r="B24" s="123"/>
      <c r="C24" s="123"/>
      <c r="D24" s="123"/>
      <c r="E24" s="117">
        <f aca="true" t="shared" si="7" ref="E24:E30">B24+C24-D24</f>
        <v>0</v>
      </c>
      <c r="F24" s="123"/>
      <c r="G24" s="123"/>
      <c r="H24" s="117">
        <f aca="true" t="shared" si="8" ref="H24:H30">E24+F24-G24</f>
        <v>0</v>
      </c>
      <c r="I24" s="123"/>
      <c r="J24" s="123"/>
      <c r="K24" s="123"/>
      <c r="L24" s="117">
        <f aca="true" t="shared" si="9" ref="L24:L30">I24+J24-K24</f>
        <v>0</v>
      </c>
      <c r="M24" s="123"/>
      <c r="N24" s="123"/>
      <c r="O24" s="117">
        <f aca="true" t="shared" si="10" ref="O24:O30">L24+M24-N24</f>
        <v>0</v>
      </c>
      <c r="P24" s="117">
        <f aca="true" t="shared" si="11" ref="P24:P30">H24-O24</f>
        <v>0</v>
      </c>
    </row>
    <row r="25" spans="1:16" ht="28.5">
      <c r="A25" s="133" t="s">
        <v>305</v>
      </c>
      <c r="B25" s="123"/>
      <c r="C25" s="123"/>
      <c r="D25" s="123"/>
      <c r="E25" s="117">
        <f t="shared" si="7"/>
        <v>0</v>
      </c>
      <c r="F25" s="123"/>
      <c r="G25" s="123"/>
      <c r="H25" s="117">
        <f t="shared" si="8"/>
        <v>0</v>
      </c>
      <c r="I25" s="123"/>
      <c r="J25" s="123"/>
      <c r="K25" s="123"/>
      <c r="L25" s="117">
        <f t="shared" si="9"/>
        <v>0</v>
      </c>
      <c r="M25" s="123"/>
      <c r="N25" s="123"/>
      <c r="O25" s="117">
        <f t="shared" si="10"/>
        <v>0</v>
      </c>
      <c r="P25" s="117">
        <f t="shared" si="11"/>
        <v>0</v>
      </c>
    </row>
    <row r="26" spans="1:16" ht="28.5">
      <c r="A26" s="133" t="s">
        <v>306</v>
      </c>
      <c r="B26" s="123"/>
      <c r="C26" s="123"/>
      <c r="D26" s="123"/>
      <c r="E26" s="117">
        <f t="shared" si="7"/>
        <v>0</v>
      </c>
      <c r="F26" s="123"/>
      <c r="G26" s="123"/>
      <c r="H26" s="117">
        <f t="shared" si="8"/>
        <v>0</v>
      </c>
      <c r="I26" s="123"/>
      <c r="J26" s="123"/>
      <c r="K26" s="123"/>
      <c r="L26" s="117">
        <f t="shared" si="9"/>
        <v>0</v>
      </c>
      <c r="M26" s="123"/>
      <c r="N26" s="123"/>
      <c r="O26" s="117">
        <f t="shared" si="10"/>
        <v>0</v>
      </c>
      <c r="P26" s="117">
        <f t="shared" si="11"/>
        <v>0</v>
      </c>
    </row>
    <row r="27" spans="1:16" ht="28.5">
      <c r="A27" s="133" t="s">
        <v>307</v>
      </c>
      <c r="B27" s="123"/>
      <c r="C27" s="123"/>
      <c r="D27" s="123"/>
      <c r="E27" s="117">
        <f t="shared" si="7"/>
        <v>0</v>
      </c>
      <c r="F27" s="123"/>
      <c r="G27" s="123"/>
      <c r="H27" s="117">
        <f t="shared" si="8"/>
        <v>0</v>
      </c>
      <c r="I27" s="123"/>
      <c r="J27" s="123"/>
      <c r="K27" s="123"/>
      <c r="L27" s="117">
        <f t="shared" si="9"/>
        <v>0</v>
      </c>
      <c r="M27" s="123"/>
      <c r="N27" s="123"/>
      <c r="O27" s="117">
        <f t="shared" si="10"/>
        <v>0</v>
      </c>
      <c r="P27" s="117">
        <f t="shared" si="11"/>
        <v>0</v>
      </c>
    </row>
    <row r="28" spans="1:16" ht="14.25">
      <c r="A28" s="132" t="s">
        <v>308</v>
      </c>
      <c r="B28" s="123"/>
      <c r="C28" s="123"/>
      <c r="D28" s="123"/>
      <c r="E28" s="117">
        <f t="shared" si="7"/>
        <v>0</v>
      </c>
      <c r="F28" s="123"/>
      <c r="G28" s="123"/>
      <c r="H28" s="117">
        <f t="shared" si="8"/>
        <v>0</v>
      </c>
      <c r="I28" s="123"/>
      <c r="J28" s="123"/>
      <c r="K28" s="123"/>
      <c r="L28" s="117">
        <f t="shared" si="9"/>
        <v>0</v>
      </c>
      <c r="M28" s="123"/>
      <c r="N28" s="123"/>
      <c r="O28" s="117">
        <f t="shared" si="10"/>
        <v>0</v>
      </c>
      <c r="P28" s="117">
        <f t="shared" si="11"/>
        <v>0</v>
      </c>
    </row>
    <row r="29" spans="1:16" ht="14.25">
      <c r="A29" s="132" t="s">
        <v>309</v>
      </c>
      <c r="B29" s="123"/>
      <c r="C29" s="123"/>
      <c r="D29" s="123"/>
      <c r="E29" s="117">
        <f t="shared" si="7"/>
        <v>0</v>
      </c>
      <c r="F29" s="123"/>
      <c r="G29" s="123"/>
      <c r="H29" s="117">
        <f t="shared" si="8"/>
        <v>0</v>
      </c>
      <c r="I29" s="123"/>
      <c r="J29" s="123"/>
      <c r="K29" s="123"/>
      <c r="L29" s="117">
        <f t="shared" si="9"/>
        <v>0</v>
      </c>
      <c r="M29" s="123"/>
      <c r="N29" s="123"/>
      <c r="O29" s="117">
        <f t="shared" si="10"/>
        <v>0</v>
      </c>
      <c r="P29" s="117">
        <f t="shared" si="11"/>
        <v>0</v>
      </c>
    </row>
    <row r="30" spans="1:16" ht="14.25">
      <c r="A30" s="132" t="s">
        <v>310</v>
      </c>
      <c r="B30" s="123"/>
      <c r="C30" s="123"/>
      <c r="D30" s="123"/>
      <c r="E30" s="117">
        <f t="shared" si="7"/>
        <v>0</v>
      </c>
      <c r="F30" s="123"/>
      <c r="G30" s="123"/>
      <c r="H30" s="117">
        <f t="shared" si="8"/>
        <v>0</v>
      </c>
      <c r="I30" s="123"/>
      <c r="J30" s="123"/>
      <c r="K30" s="123"/>
      <c r="L30" s="117">
        <f t="shared" si="9"/>
        <v>0</v>
      </c>
      <c r="M30" s="123"/>
      <c r="N30" s="123"/>
      <c r="O30" s="117">
        <f t="shared" si="10"/>
        <v>0</v>
      </c>
      <c r="P30" s="117">
        <f t="shared" si="11"/>
        <v>0</v>
      </c>
    </row>
    <row r="31" spans="1:16" ht="14.25">
      <c r="A31" s="132"/>
      <c r="B31" s="134"/>
      <c r="C31" s="134"/>
      <c r="D31" s="134"/>
      <c r="E31" s="135"/>
      <c r="F31" s="134"/>
      <c r="G31" s="134"/>
      <c r="H31" s="135"/>
      <c r="I31" s="134"/>
      <c r="J31" s="134"/>
      <c r="K31" s="134"/>
      <c r="L31" s="135"/>
      <c r="M31" s="134"/>
      <c r="N31" s="134"/>
      <c r="O31" s="135"/>
      <c r="P31" s="135"/>
    </row>
    <row r="32" spans="1:256" s="136" customFormat="1" ht="14.25">
      <c r="A32" s="111" t="s">
        <v>311</v>
      </c>
      <c r="B32" s="125">
        <f aca="true" t="shared" si="12" ref="B32:P32">SUM(B24:B31)</f>
        <v>0</v>
      </c>
      <c r="C32" s="125">
        <f t="shared" si="12"/>
        <v>0</v>
      </c>
      <c r="D32" s="125">
        <f t="shared" si="12"/>
        <v>0</v>
      </c>
      <c r="E32" s="125">
        <f t="shared" si="12"/>
        <v>0</v>
      </c>
      <c r="F32" s="125">
        <f t="shared" si="12"/>
        <v>0</v>
      </c>
      <c r="G32" s="125">
        <f t="shared" si="12"/>
        <v>0</v>
      </c>
      <c r="H32" s="125">
        <f t="shared" si="12"/>
        <v>0</v>
      </c>
      <c r="I32" s="125">
        <f t="shared" si="12"/>
        <v>0</v>
      </c>
      <c r="J32" s="125">
        <f t="shared" si="12"/>
        <v>0</v>
      </c>
      <c r="K32" s="125">
        <f t="shared" si="12"/>
        <v>0</v>
      </c>
      <c r="L32" s="125">
        <f t="shared" si="12"/>
        <v>0</v>
      </c>
      <c r="M32" s="125">
        <f t="shared" si="12"/>
        <v>0</v>
      </c>
      <c r="N32" s="125">
        <f t="shared" si="12"/>
        <v>0</v>
      </c>
      <c r="O32" s="125">
        <f t="shared" si="12"/>
        <v>0</v>
      </c>
      <c r="P32" s="125">
        <f t="shared" si="12"/>
        <v>0</v>
      </c>
      <c r="IV32"/>
    </row>
    <row r="33" spans="1:256" s="136" customFormat="1" ht="14.25">
      <c r="A33" s="111"/>
      <c r="B33" s="137"/>
      <c r="C33" s="137"/>
      <c r="D33" s="137"/>
      <c r="E33" s="125"/>
      <c r="F33" s="137"/>
      <c r="G33" s="137"/>
      <c r="H33" s="125"/>
      <c r="I33" s="137"/>
      <c r="J33" s="137"/>
      <c r="K33" s="137"/>
      <c r="L33" s="125"/>
      <c r="M33" s="137"/>
      <c r="N33" s="137"/>
      <c r="O33" s="125"/>
      <c r="P33" s="125"/>
      <c r="IV33"/>
    </row>
    <row r="34" spans="1:256" s="136" customFormat="1" ht="14.25">
      <c r="A34" s="138" t="s">
        <v>155</v>
      </c>
      <c r="B34" s="139"/>
      <c r="C34" s="139"/>
      <c r="D34" s="139"/>
      <c r="E34" s="117">
        <f>B34+C34-D34</f>
        <v>0</v>
      </c>
      <c r="F34" s="140"/>
      <c r="G34" s="140"/>
      <c r="H34" s="117">
        <f>E34+F34-G34</f>
        <v>0</v>
      </c>
      <c r="I34" s="139"/>
      <c r="J34" s="139"/>
      <c r="K34" s="139"/>
      <c r="L34" s="117">
        <f>I34+J34-K34</f>
        <v>0</v>
      </c>
      <c r="M34" s="139"/>
      <c r="N34" s="139"/>
      <c r="O34" s="117">
        <f>L34+M34-N34</f>
        <v>0</v>
      </c>
      <c r="P34" s="117">
        <f>H34-O34</f>
        <v>0</v>
      </c>
      <c r="IV34"/>
    </row>
    <row r="35" spans="1:256" s="136" customFormat="1" ht="14.25">
      <c r="A35" s="138"/>
      <c r="B35" s="140"/>
      <c r="C35" s="140"/>
      <c r="D35" s="140"/>
      <c r="E35" s="141"/>
      <c r="F35" s="140"/>
      <c r="G35" s="140"/>
      <c r="H35" s="141"/>
      <c r="I35" s="140"/>
      <c r="J35" s="140"/>
      <c r="K35" s="140"/>
      <c r="L35" s="141"/>
      <c r="M35" s="140"/>
      <c r="N35" s="140"/>
      <c r="O35" s="141"/>
      <c r="P35" s="141"/>
      <c r="IV35"/>
    </row>
    <row r="36" spans="1:256" s="136" customFormat="1" ht="14.25">
      <c r="A36" s="138" t="s">
        <v>312</v>
      </c>
      <c r="B36" s="142">
        <f aca="true" t="shared" si="13" ref="B36:P36">B14+B22+B32+B34</f>
        <v>0</v>
      </c>
      <c r="C36" s="142">
        <f t="shared" si="13"/>
        <v>0</v>
      </c>
      <c r="D36" s="142">
        <f t="shared" si="13"/>
        <v>0</v>
      </c>
      <c r="E36" s="142">
        <f t="shared" si="13"/>
        <v>0</v>
      </c>
      <c r="F36" s="142">
        <f t="shared" si="13"/>
        <v>0</v>
      </c>
      <c r="G36" s="142">
        <f t="shared" si="13"/>
        <v>0</v>
      </c>
      <c r="H36" s="142">
        <f t="shared" si="13"/>
        <v>0</v>
      </c>
      <c r="I36" s="142">
        <f t="shared" si="13"/>
        <v>0</v>
      </c>
      <c r="J36" s="142">
        <f t="shared" si="13"/>
        <v>0</v>
      </c>
      <c r="K36" s="142">
        <f t="shared" si="13"/>
        <v>0</v>
      </c>
      <c r="L36" s="142">
        <f t="shared" si="13"/>
        <v>0</v>
      </c>
      <c r="M36" s="142">
        <f t="shared" si="13"/>
        <v>0</v>
      </c>
      <c r="N36" s="142">
        <f t="shared" si="13"/>
        <v>0</v>
      </c>
      <c r="O36" s="142">
        <f t="shared" si="13"/>
        <v>0</v>
      </c>
      <c r="P36" s="142">
        <f t="shared" si="13"/>
        <v>0</v>
      </c>
      <c r="IV36"/>
    </row>
    <row r="38" ht="14.25">
      <c r="A38" s="143"/>
    </row>
    <row r="40" spans="1:9" ht="14.25">
      <c r="A40" s="144" t="s">
        <v>313</v>
      </c>
      <c r="D40" s="101" t="s">
        <v>314</v>
      </c>
      <c r="I40" s="101" t="s">
        <v>315</v>
      </c>
    </row>
    <row r="44" spans="1:2" ht="14.25">
      <c r="A44" s="15" t="s">
        <v>66</v>
      </c>
      <c r="B44" s="145" t="s">
        <v>270</v>
      </c>
    </row>
    <row r="45" spans="1:2" ht="38.25">
      <c r="A45" s="17" t="s">
        <v>68</v>
      </c>
      <c r="B45" s="18" t="s">
        <v>69</v>
      </c>
    </row>
  </sheetData>
  <sheetProtection/>
  <mergeCells count="9">
    <mergeCell ref="A2:P2"/>
    <mergeCell ref="A3:P3"/>
    <mergeCell ref="A4:P4"/>
    <mergeCell ref="B6:E6"/>
    <mergeCell ref="F6:G6"/>
    <mergeCell ref="I6:L6"/>
    <mergeCell ref="M6:N6"/>
    <mergeCell ref="O6:O7"/>
    <mergeCell ref="P6:P7"/>
  </mergeCells>
  <hyperlinks>
    <hyperlink ref="A1" location="Съдържание!A1" display="Обратно към Съдържание"/>
  </hyperlinks>
  <printOptions horizontalCentered="1"/>
  <pageMargins left="0.19652777777777777" right="0.19652777777777777" top="0.5902777777777778" bottom="0.27569444444444446" header="0.5118055555555556" footer="0.5118055555555556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Kapka</cp:lastModifiedBy>
  <cp:lastPrinted>2009-01-20T16:30:45Z</cp:lastPrinted>
  <dcterms:created xsi:type="dcterms:W3CDTF">2008-11-25T09:36:39Z</dcterms:created>
  <dcterms:modified xsi:type="dcterms:W3CDTF">2009-01-21T08:43:30Z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